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H:\GEW\"/>
    </mc:Choice>
  </mc:AlternateContent>
  <bookViews>
    <workbookView xWindow="0" yWindow="0" windowWidth="19200" windowHeight="7030" tabRatio="582" firstSheet="5" activeTab="8"/>
  </bookViews>
  <sheets>
    <sheet name="Anleitung" sheetId="4" r:id="rId1"/>
    <sheet name="Meldezahlen_SSA" sheetId="6" r:id="rId2"/>
    <sheet name="Kontaktdaten_ÖWV" sheetId="7" r:id="rId3"/>
    <sheet name="Meldezahlen_ÖWV" sheetId="5" r:id="rId4"/>
    <sheet name="Rückmeldung_HWV" sheetId="3" r:id="rId5"/>
    <sheet name="Zusammensetzung_GPRS" sheetId="2" r:id="rId6"/>
    <sheet name="Wahlergebnis_HPRS" sheetId="8" r:id="rId7"/>
    <sheet name="Wahlergebnis_GPRS" sheetId="9" r:id="rId8"/>
    <sheet name="Sitzverteilung_GPRS" sheetId="10" r:id="rId9"/>
  </sheets>
  <externalReferences>
    <externalReference r:id="rId10"/>
  </externalReferences>
  <definedNames>
    <definedName name="_xlnm.Print_Area" localSheetId="0">Anleitung!$B$2:$E$35</definedName>
    <definedName name="_xlnm.Print_Area" localSheetId="4">Rückmeldung_HWV!$A$1:$F$28</definedName>
    <definedName name="_xlnm.Print_Area" localSheetId="5">Zusammensetzung_GPRS!$B$2:$K$45</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F34" i="3" l="1"/>
  <c r="E34" i="3"/>
  <c r="D34" i="3"/>
  <c r="C34" i="3"/>
  <c r="B34" i="3"/>
  <c r="K2" i="2"/>
  <c r="D27" i="3"/>
  <c r="H2"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H208" i="7"/>
  <c r="H209" i="7"/>
  <c r="H210" i="7"/>
  <c r="H211" i="7"/>
  <c r="H212" i="7"/>
  <c r="H213" i="7"/>
  <c r="H14" i="7"/>
  <c r="L2" i="5" l="1"/>
  <c r="K3" i="2"/>
  <c r="I15" i="5"/>
  <c r="S16" i="5"/>
  <c r="T16" i="5"/>
  <c r="U16" i="5"/>
  <c r="V16" i="5"/>
  <c r="W16" i="5"/>
  <c r="S17" i="5"/>
  <c r="T17" i="5"/>
  <c r="U17" i="5"/>
  <c r="V17" i="5"/>
  <c r="W17" i="5"/>
  <c r="S18" i="5"/>
  <c r="T18" i="5"/>
  <c r="U18" i="5"/>
  <c r="V18" i="5"/>
  <c r="W18" i="5"/>
  <c r="S19" i="5"/>
  <c r="T19" i="5"/>
  <c r="U19" i="5"/>
  <c r="V19" i="5"/>
  <c r="W19" i="5"/>
  <c r="S20" i="5"/>
  <c r="T20" i="5"/>
  <c r="U20" i="5"/>
  <c r="V20" i="5"/>
  <c r="W20" i="5"/>
  <c r="S21" i="5"/>
  <c r="T21" i="5"/>
  <c r="U21" i="5"/>
  <c r="V21" i="5"/>
  <c r="W21" i="5"/>
  <c r="S22" i="5"/>
  <c r="T22" i="5"/>
  <c r="U22" i="5"/>
  <c r="V22" i="5"/>
  <c r="W22" i="5"/>
  <c r="S23" i="5"/>
  <c r="T23" i="5"/>
  <c r="U23" i="5"/>
  <c r="V23" i="5"/>
  <c r="W23" i="5"/>
  <c r="S24" i="5"/>
  <c r="T24" i="5"/>
  <c r="U24" i="5"/>
  <c r="V24" i="5"/>
  <c r="W24" i="5"/>
  <c r="S25" i="5"/>
  <c r="T25" i="5"/>
  <c r="U25" i="5"/>
  <c r="V25" i="5"/>
  <c r="W25" i="5"/>
  <c r="S26" i="5"/>
  <c r="T26" i="5"/>
  <c r="U26" i="5"/>
  <c r="V26" i="5"/>
  <c r="W26" i="5"/>
  <c r="S27" i="5"/>
  <c r="T27" i="5"/>
  <c r="U27" i="5"/>
  <c r="V27" i="5"/>
  <c r="W27" i="5"/>
  <c r="S28" i="5"/>
  <c r="T28" i="5"/>
  <c r="U28" i="5"/>
  <c r="V28" i="5"/>
  <c r="W28" i="5"/>
  <c r="S29" i="5"/>
  <c r="T29" i="5"/>
  <c r="U29" i="5"/>
  <c r="V29" i="5"/>
  <c r="W29" i="5"/>
  <c r="S30" i="5"/>
  <c r="T30" i="5"/>
  <c r="U30" i="5"/>
  <c r="V30" i="5"/>
  <c r="W30" i="5"/>
  <c r="S31" i="5"/>
  <c r="T31" i="5"/>
  <c r="U31" i="5"/>
  <c r="V31" i="5"/>
  <c r="W31" i="5"/>
  <c r="S32" i="5"/>
  <c r="T32" i="5"/>
  <c r="U32" i="5"/>
  <c r="V32" i="5"/>
  <c r="W32" i="5"/>
  <c r="S33" i="5"/>
  <c r="T33" i="5"/>
  <c r="U33" i="5"/>
  <c r="V33" i="5"/>
  <c r="W33" i="5"/>
  <c r="S34" i="5"/>
  <c r="T34" i="5"/>
  <c r="U34" i="5"/>
  <c r="V34" i="5"/>
  <c r="W34" i="5"/>
  <c r="S35" i="5"/>
  <c r="T35" i="5"/>
  <c r="U35" i="5"/>
  <c r="V35" i="5"/>
  <c r="W35" i="5"/>
  <c r="S36" i="5"/>
  <c r="T36" i="5"/>
  <c r="U36" i="5"/>
  <c r="V36" i="5"/>
  <c r="W36" i="5"/>
  <c r="S37" i="5"/>
  <c r="T37" i="5"/>
  <c r="U37" i="5"/>
  <c r="V37" i="5"/>
  <c r="W37" i="5"/>
  <c r="S38" i="5"/>
  <c r="T38" i="5"/>
  <c r="U38" i="5"/>
  <c r="V38" i="5"/>
  <c r="W38" i="5"/>
  <c r="S39" i="5"/>
  <c r="T39" i="5"/>
  <c r="U39" i="5"/>
  <c r="V39" i="5"/>
  <c r="W39" i="5"/>
  <c r="S40" i="5"/>
  <c r="T40" i="5"/>
  <c r="U40" i="5"/>
  <c r="V40" i="5"/>
  <c r="W40" i="5"/>
  <c r="S41" i="5"/>
  <c r="T41" i="5"/>
  <c r="U41" i="5"/>
  <c r="V41" i="5"/>
  <c r="W41" i="5"/>
  <c r="S42" i="5"/>
  <c r="T42" i="5"/>
  <c r="U42" i="5"/>
  <c r="V42" i="5"/>
  <c r="W42" i="5"/>
  <c r="S43" i="5"/>
  <c r="T43" i="5"/>
  <c r="U43" i="5"/>
  <c r="V43" i="5"/>
  <c r="W43" i="5"/>
  <c r="S44" i="5"/>
  <c r="T44" i="5"/>
  <c r="U44" i="5"/>
  <c r="V44" i="5"/>
  <c r="W44" i="5"/>
  <c r="S45" i="5"/>
  <c r="T45" i="5"/>
  <c r="U45" i="5"/>
  <c r="V45" i="5"/>
  <c r="W45" i="5"/>
  <c r="S46" i="5"/>
  <c r="T46" i="5"/>
  <c r="U46" i="5"/>
  <c r="V46" i="5"/>
  <c r="W46" i="5"/>
  <c r="S47" i="5"/>
  <c r="T47" i="5"/>
  <c r="U47" i="5"/>
  <c r="V47" i="5"/>
  <c r="W47" i="5"/>
  <c r="S48" i="5"/>
  <c r="T48" i="5"/>
  <c r="U48" i="5"/>
  <c r="V48" i="5"/>
  <c r="W48" i="5"/>
  <c r="S49" i="5"/>
  <c r="T49" i="5"/>
  <c r="U49" i="5"/>
  <c r="V49" i="5"/>
  <c r="W49" i="5"/>
  <c r="S50" i="5"/>
  <c r="T50" i="5"/>
  <c r="U50" i="5"/>
  <c r="V50" i="5"/>
  <c r="W50" i="5"/>
  <c r="S51" i="5"/>
  <c r="T51" i="5"/>
  <c r="U51" i="5"/>
  <c r="V51" i="5"/>
  <c r="W51" i="5"/>
  <c r="S52" i="5"/>
  <c r="T52" i="5"/>
  <c r="U52" i="5"/>
  <c r="V52" i="5"/>
  <c r="W52" i="5"/>
  <c r="S53" i="5"/>
  <c r="T53" i="5"/>
  <c r="U53" i="5"/>
  <c r="V53" i="5"/>
  <c r="W53" i="5"/>
  <c r="S54" i="5"/>
  <c r="T54" i="5"/>
  <c r="U54" i="5"/>
  <c r="V54" i="5"/>
  <c r="W54" i="5"/>
  <c r="S55" i="5"/>
  <c r="T55" i="5"/>
  <c r="U55" i="5"/>
  <c r="V55" i="5"/>
  <c r="W55" i="5"/>
  <c r="S56" i="5"/>
  <c r="T56" i="5"/>
  <c r="U56" i="5"/>
  <c r="V56" i="5"/>
  <c r="W56" i="5"/>
  <c r="S57" i="5"/>
  <c r="T57" i="5"/>
  <c r="U57" i="5"/>
  <c r="V57" i="5"/>
  <c r="W57" i="5"/>
  <c r="S58" i="5"/>
  <c r="T58" i="5"/>
  <c r="U58" i="5"/>
  <c r="V58" i="5"/>
  <c r="W58" i="5"/>
  <c r="S59" i="5"/>
  <c r="T59" i="5"/>
  <c r="U59" i="5"/>
  <c r="V59" i="5"/>
  <c r="W59" i="5"/>
  <c r="S60" i="5"/>
  <c r="T60" i="5"/>
  <c r="U60" i="5"/>
  <c r="V60" i="5"/>
  <c r="W60" i="5"/>
  <c r="S61" i="5"/>
  <c r="T61" i="5"/>
  <c r="U61" i="5"/>
  <c r="V61" i="5"/>
  <c r="W61" i="5"/>
  <c r="S62" i="5"/>
  <c r="T62" i="5"/>
  <c r="U62" i="5"/>
  <c r="V62" i="5"/>
  <c r="W62" i="5"/>
  <c r="S63" i="5"/>
  <c r="T63" i="5"/>
  <c r="U63" i="5"/>
  <c r="V63" i="5"/>
  <c r="W63" i="5"/>
  <c r="S64" i="5"/>
  <c r="T64" i="5"/>
  <c r="U64" i="5"/>
  <c r="V64" i="5"/>
  <c r="W64" i="5"/>
  <c r="S65" i="5"/>
  <c r="T65" i="5"/>
  <c r="U65" i="5"/>
  <c r="V65" i="5"/>
  <c r="W65" i="5"/>
  <c r="S66" i="5"/>
  <c r="T66" i="5"/>
  <c r="U66" i="5"/>
  <c r="V66" i="5"/>
  <c r="W66" i="5"/>
  <c r="S67" i="5"/>
  <c r="T67" i="5"/>
  <c r="U67" i="5"/>
  <c r="V67" i="5"/>
  <c r="W67" i="5"/>
  <c r="S68" i="5"/>
  <c r="T68" i="5"/>
  <c r="U68" i="5"/>
  <c r="V68" i="5"/>
  <c r="W68" i="5"/>
  <c r="S69" i="5"/>
  <c r="T69" i="5"/>
  <c r="U69" i="5"/>
  <c r="V69" i="5"/>
  <c r="W69" i="5"/>
  <c r="S70" i="5"/>
  <c r="T70" i="5"/>
  <c r="U70" i="5"/>
  <c r="V70" i="5"/>
  <c r="W70" i="5"/>
  <c r="S71" i="5"/>
  <c r="T71" i="5"/>
  <c r="U71" i="5"/>
  <c r="V71" i="5"/>
  <c r="W71" i="5"/>
  <c r="S72" i="5"/>
  <c r="T72" i="5"/>
  <c r="U72" i="5"/>
  <c r="V72" i="5"/>
  <c r="W72" i="5"/>
  <c r="S73" i="5"/>
  <c r="T73" i="5"/>
  <c r="U73" i="5"/>
  <c r="V73" i="5"/>
  <c r="W73" i="5"/>
  <c r="S74" i="5"/>
  <c r="T74" i="5"/>
  <c r="U74" i="5"/>
  <c r="V74" i="5"/>
  <c r="W74" i="5"/>
  <c r="S75" i="5"/>
  <c r="T75" i="5"/>
  <c r="U75" i="5"/>
  <c r="V75" i="5"/>
  <c r="W75" i="5"/>
  <c r="S76" i="5"/>
  <c r="T76" i="5"/>
  <c r="U76" i="5"/>
  <c r="V76" i="5"/>
  <c r="W76" i="5"/>
  <c r="S77" i="5"/>
  <c r="T77" i="5"/>
  <c r="U77" i="5"/>
  <c r="V77" i="5"/>
  <c r="W77" i="5"/>
  <c r="S78" i="5"/>
  <c r="T78" i="5"/>
  <c r="U78" i="5"/>
  <c r="V78" i="5"/>
  <c r="W78" i="5"/>
  <c r="S79" i="5"/>
  <c r="T79" i="5"/>
  <c r="U79" i="5"/>
  <c r="V79" i="5"/>
  <c r="W79" i="5"/>
  <c r="S80" i="5"/>
  <c r="T80" i="5"/>
  <c r="U80" i="5"/>
  <c r="V80" i="5"/>
  <c r="W80" i="5"/>
  <c r="S81" i="5"/>
  <c r="T81" i="5"/>
  <c r="U81" i="5"/>
  <c r="V81" i="5"/>
  <c r="W81" i="5"/>
  <c r="S82" i="5"/>
  <c r="T82" i="5"/>
  <c r="U82" i="5"/>
  <c r="V82" i="5"/>
  <c r="W82" i="5"/>
  <c r="S83" i="5"/>
  <c r="T83" i="5"/>
  <c r="U83" i="5"/>
  <c r="V83" i="5"/>
  <c r="W83" i="5"/>
  <c r="S84" i="5"/>
  <c r="T84" i="5"/>
  <c r="U84" i="5"/>
  <c r="V84" i="5"/>
  <c r="W84" i="5"/>
  <c r="S85" i="5"/>
  <c r="T85" i="5"/>
  <c r="U85" i="5"/>
  <c r="V85" i="5"/>
  <c r="W85" i="5"/>
  <c r="S86" i="5"/>
  <c r="T86" i="5"/>
  <c r="U86" i="5"/>
  <c r="V86" i="5"/>
  <c r="W86" i="5"/>
  <c r="S87" i="5"/>
  <c r="T87" i="5"/>
  <c r="U87" i="5"/>
  <c r="V87" i="5"/>
  <c r="W87" i="5"/>
  <c r="S88" i="5"/>
  <c r="T88" i="5"/>
  <c r="U88" i="5"/>
  <c r="V88" i="5"/>
  <c r="W88" i="5"/>
  <c r="S89" i="5"/>
  <c r="T89" i="5"/>
  <c r="U89" i="5"/>
  <c r="V89" i="5"/>
  <c r="W89" i="5"/>
  <c r="S90" i="5"/>
  <c r="T90" i="5"/>
  <c r="U90" i="5"/>
  <c r="V90" i="5"/>
  <c r="W90" i="5"/>
  <c r="S91" i="5"/>
  <c r="T91" i="5"/>
  <c r="U91" i="5"/>
  <c r="V91" i="5"/>
  <c r="W91" i="5"/>
  <c r="S92" i="5"/>
  <c r="T92" i="5"/>
  <c r="U92" i="5"/>
  <c r="V92" i="5"/>
  <c r="W92" i="5"/>
  <c r="S93" i="5"/>
  <c r="T93" i="5"/>
  <c r="U93" i="5"/>
  <c r="V93" i="5"/>
  <c r="W93" i="5"/>
  <c r="S94" i="5"/>
  <c r="T94" i="5"/>
  <c r="U94" i="5"/>
  <c r="V94" i="5"/>
  <c r="W94" i="5"/>
  <c r="S95" i="5"/>
  <c r="T95" i="5"/>
  <c r="U95" i="5"/>
  <c r="V95" i="5"/>
  <c r="W95" i="5"/>
  <c r="S96" i="5"/>
  <c r="T96" i="5"/>
  <c r="U96" i="5"/>
  <c r="V96" i="5"/>
  <c r="W96" i="5"/>
  <c r="S97" i="5"/>
  <c r="T97" i="5"/>
  <c r="U97" i="5"/>
  <c r="V97" i="5"/>
  <c r="W97" i="5"/>
  <c r="S98" i="5"/>
  <c r="T98" i="5"/>
  <c r="U98" i="5"/>
  <c r="V98" i="5"/>
  <c r="W98" i="5"/>
  <c r="S99" i="5"/>
  <c r="T99" i="5"/>
  <c r="U99" i="5"/>
  <c r="V99" i="5"/>
  <c r="W99" i="5"/>
  <c r="S100" i="5"/>
  <c r="T100" i="5"/>
  <c r="U100" i="5"/>
  <c r="V100" i="5"/>
  <c r="W100" i="5"/>
  <c r="S101" i="5"/>
  <c r="T101" i="5"/>
  <c r="U101" i="5"/>
  <c r="V101" i="5"/>
  <c r="W101" i="5"/>
  <c r="S102" i="5"/>
  <c r="T102" i="5"/>
  <c r="U102" i="5"/>
  <c r="V102" i="5"/>
  <c r="W102" i="5"/>
  <c r="S103" i="5"/>
  <c r="T103" i="5"/>
  <c r="U103" i="5"/>
  <c r="V103" i="5"/>
  <c r="W103" i="5"/>
  <c r="S104" i="5"/>
  <c r="T104" i="5"/>
  <c r="U104" i="5"/>
  <c r="V104" i="5"/>
  <c r="W104" i="5"/>
  <c r="S105" i="5"/>
  <c r="T105" i="5"/>
  <c r="U105" i="5"/>
  <c r="V105" i="5"/>
  <c r="W105" i="5"/>
  <c r="S106" i="5"/>
  <c r="T106" i="5"/>
  <c r="U106" i="5"/>
  <c r="V106" i="5"/>
  <c r="W106" i="5"/>
  <c r="S107" i="5"/>
  <c r="T107" i="5"/>
  <c r="U107" i="5"/>
  <c r="V107" i="5"/>
  <c r="W107" i="5"/>
  <c r="S108" i="5"/>
  <c r="T108" i="5"/>
  <c r="U108" i="5"/>
  <c r="V108" i="5"/>
  <c r="W108" i="5"/>
  <c r="S109" i="5"/>
  <c r="T109" i="5"/>
  <c r="U109" i="5"/>
  <c r="V109" i="5"/>
  <c r="W109" i="5"/>
  <c r="S110" i="5"/>
  <c r="T110" i="5"/>
  <c r="U110" i="5"/>
  <c r="V110" i="5"/>
  <c r="W110" i="5"/>
  <c r="S111" i="5"/>
  <c r="T111" i="5"/>
  <c r="U111" i="5"/>
  <c r="V111" i="5"/>
  <c r="W111" i="5"/>
  <c r="S112" i="5"/>
  <c r="T112" i="5"/>
  <c r="U112" i="5"/>
  <c r="V112" i="5"/>
  <c r="W112" i="5"/>
  <c r="S113" i="5"/>
  <c r="T113" i="5"/>
  <c r="U113" i="5"/>
  <c r="V113" i="5"/>
  <c r="W113" i="5"/>
  <c r="S114" i="5"/>
  <c r="T114" i="5"/>
  <c r="U114" i="5"/>
  <c r="V114" i="5"/>
  <c r="W114" i="5"/>
  <c r="S115" i="5"/>
  <c r="T115" i="5"/>
  <c r="U115" i="5"/>
  <c r="V115" i="5"/>
  <c r="W115" i="5"/>
  <c r="S116" i="5"/>
  <c r="T116" i="5"/>
  <c r="U116" i="5"/>
  <c r="V116" i="5"/>
  <c r="W116" i="5"/>
  <c r="S117" i="5"/>
  <c r="T117" i="5"/>
  <c r="U117" i="5"/>
  <c r="V117" i="5"/>
  <c r="W117" i="5"/>
  <c r="S118" i="5"/>
  <c r="T118" i="5"/>
  <c r="U118" i="5"/>
  <c r="V118" i="5"/>
  <c r="W118" i="5"/>
  <c r="S119" i="5"/>
  <c r="T119" i="5"/>
  <c r="U119" i="5"/>
  <c r="V119" i="5"/>
  <c r="W119" i="5"/>
  <c r="S120" i="5"/>
  <c r="T120" i="5"/>
  <c r="U120" i="5"/>
  <c r="V120" i="5"/>
  <c r="W120" i="5"/>
  <c r="S121" i="5"/>
  <c r="T121" i="5"/>
  <c r="U121" i="5"/>
  <c r="V121" i="5"/>
  <c r="W121" i="5"/>
  <c r="S122" i="5"/>
  <c r="T122" i="5"/>
  <c r="U122" i="5"/>
  <c r="V122" i="5"/>
  <c r="W122" i="5"/>
  <c r="S123" i="5"/>
  <c r="T123" i="5"/>
  <c r="U123" i="5"/>
  <c r="V123" i="5"/>
  <c r="W123" i="5"/>
  <c r="S124" i="5"/>
  <c r="T124" i="5"/>
  <c r="U124" i="5"/>
  <c r="V124" i="5"/>
  <c r="W124" i="5"/>
  <c r="S125" i="5"/>
  <c r="T125" i="5"/>
  <c r="U125" i="5"/>
  <c r="V125" i="5"/>
  <c r="W125" i="5"/>
  <c r="S126" i="5"/>
  <c r="T126" i="5"/>
  <c r="U126" i="5"/>
  <c r="V126" i="5"/>
  <c r="W126" i="5"/>
  <c r="S127" i="5"/>
  <c r="T127" i="5"/>
  <c r="U127" i="5"/>
  <c r="V127" i="5"/>
  <c r="W127" i="5"/>
  <c r="S128" i="5"/>
  <c r="T128" i="5"/>
  <c r="U128" i="5"/>
  <c r="V128" i="5"/>
  <c r="W128" i="5"/>
  <c r="S129" i="5"/>
  <c r="T129" i="5"/>
  <c r="U129" i="5"/>
  <c r="V129" i="5"/>
  <c r="W129" i="5"/>
  <c r="S130" i="5"/>
  <c r="T130" i="5"/>
  <c r="U130" i="5"/>
  <c r="V130" i="5"/>
  <c r="W130" i="5"/>
  <c r="S131" i="5"/>
  <c r="T131" i="5"/>
  <c r="U131" i="5"/>
  <c r="V131" i="5"/>
  <c r="W131" i="5"/>
  <c r="S132" i="5"/>
  <c r="T132" i="5"/>
  <c r="U132" i="5"/>
  <c r="V132" i="5"/>
  <c r="W132" i="5"/>
  <c r="S133" i="5"/>
  <c r="T133" i="5"/>
  <c r="U133" i="5"/>
  <c r="V133" i="5"/>
  <c r="W133" i="5"/>
  <c r="S134" i="5"/>
  <c r="T134" i="5"/>
  <c r="U134" i="5"/>
  <c r="V134" i="5"/>
  <c r="W134" i="5"/>
  <c r="S135" i="5"/>
  <c r="T135" i="5"/>
  <c r="U135" i="5"/>
  <c r="V135" i="5"/>
  <c r="W135" i="5"/>
  <c r="S136" i="5"/>
  <c r="T136" i="5"/>
  <c r="U136" i="5"/>
  <c r="V136" i="5"/>
  <c r="W136" i="5"/>
  <c r="S137" i="5"/>
  <c r="T137" i="5"/>
  <c r="U137" i="5"/>
  <c r="V137" i="5"/>
  <c r="W137" i="5"/>
  <c r="S138" i="5"/>
  <c r="T138" i="5"/>
  <c r="U138" i="5"/>
  <c r="V138" i="5"/>
  <c r="W138" i="5"/>
  <c r="S139" i="5"/>
  <c r="T139" i="5"/>
  <c r="U139" i="5"/>
  <c r="V139" i="5"/>
  <c r="W139" i="5"/>
  <c r="S140" i="5"/>
  <c r="T140" i="5"/>
  <c r="U140" i="5"/>
  <c r="V140" i="5"/>
  <c r="W140" i="5"/>
  <c r="S141" i="5"/>
  <c r="T141" i="5"/>
  <c r="U141" i="5"/>
  <c r="V141" i="5"/>
  <c r="W141" i="5"/>
  <c r="S142" i="5"/>
  <c r="T142" i="5"/>
  <c r="U142" i="5"/>
  <c r="V142" i="5"/>
  <c r="W142" i="5"/>
  <c r="S143" i="5"/>
  <c r="T143" i="5"/>
  <c r="U143" i="5"/>
  <c r="V143" i="5"/>
  <c r="W143" i="5"/>
  <c r="S144" i="5"/>
  <c r="T144" i="5"/>
  <c r="U144" i="5"/>
  <c r="V144" i="5"/>
  <c r="W144" i="5"/>
  <c r="S145" i="5"/>
  <c r="T145" i="5"/>
  <c r="U145" i="5"/>
  <c r="V145" i="5"/>
  <c r="W145" i="5"/>
  <c r="S146" i="5"/>
  <c r="T146" i="5"/>
  <c r="U146" i="5"/>
  <c r="V146" i="5"/>
  <c r="W146" i="5"/>
  <c r="S147" i="5"/>
  <c r="T147" i="5"/>
  <c r="U147" i="5"/>
  <c r="V147" i="5"/>
  <c r="W147" i="5"/>
  <c r="S148" i="5"/>
  <c r="T148" i="5"/>
  <c r="U148" i="5"/>
  <c r="V148" i="5"/>
  <c r="W148" i="5"/>
  <c r="S149" i="5"/>
  <c r="T149" i="5"/>
  <c r="U149" i="5"/>
  <c r="V149" i="5"/>
  <c r="W149" i="5"/>
  <c r="S150" i="5"/>
  <c r="T150" i="5"/>
  <c r="U150" i="5"/>
  <c r="V150" i="5"/>
  <c r="W150" i="5"/>
  <c r="S151" i="5"/>
  <c r="T151" i="5"/>
  <c r="U151" i="5"/>
  <c r="V151" i="5"/>
  <c r="W151" i="5"/>
  <c r="S152" i="5"/>
  <c r="T152" i="5"/>
  <c r="U152" i="5"/>
  <c r="V152" i="5"/>
  <c r="W152" i="5"/>
  <c r="S153" i="5"/>
  <c r="T153" i="5"/>
  <c r="U153" i="5"/>
  <c r="V153" i="5"/>
  <c r="W153" i="5"/>
  <c r="S154" i="5"/>
  <c r="T154" i="5"/>
  <c r="U154" i="5"/>
  <c r="V154" i="5"/>
  <c r="W154" i="5"/>
  <c r="S155" i="5"/>
  <c r="T155" i="5"/>
  <c r="U155" i="5"/>
  <c r="V155" i="5"/>
  <c r="W155" i="5"/>
  <c r="S156" i="5"/>
  <c r="T156" i="5"/>
  <c r="U156" i="5"/>
  <c r="V156" i="5"/>
  <c r="W156" i="5"/>
  <c r="S157" i="5"/>
  <c r="T157" i="5"/>
  <c r="U157" i="5"/>
  <c r="V157" i="5"/>
  <c r="W157" i="5"/>
  <c r="S158" i="5"/>
  <c r="T158" i="5"/>
  <c r="U158" i="5"/>
  <c r="V158" i="5"/>
  <c r="W158" i="5"/>
  <c r="S159" i="5"/>
  <c r="T159" i="5"/>
  <c r="U159" i="5"/>
  <c r="V159" i="5"/>
  <c r="W159" i="5"/>
  <c r="S160" i="5"/>
  <c r="T160" i="5"/>
  <c r="U160" i="5"/>
  <c r="V160" i="5"/>
  <c r="W160" i="5"/>
  <c r="S161" i="5"/>
  <c r="T161" i="5"/>
  <c r="U161" i="5"/>
  <c r="V161" i="5"/>
  <c r="W161" i="5"/>
  <c r="S162" i="5"/>
  <c r="T162" i="5"/>
  <c r="U162" i="5"/>
  <c r="V162" i="5"/>
  <c r="W162" i="5"/>
  <c r="S163" i="5"/>
  <c r="T163" i="5"/>
  <c r="U163" i="5"/>
  <c r="V163" i="5"/>
  <c r="W163" i="5"/>
  <c r="S164" i="5"/>
  <c r="T164" i="5"/>
  <c r="U164" i="5"/>
  <c r="V164" i="5"/>
  <c r="W164" i="5"/>
  <c r="S165" i="5"/>
  <c r="T165" i="5"/>
  <c r="U165" i="5"/>
  <c r="V165" i="5"/>
  <c r="W165" i="5"/>
  <c r="S166" i="5"/>
  <c r="T166" i="5"/>
  <c r="U166" i="5"/>
  <c r="V166" i="5"/>
  <c r="W166" i="5"/>
  <c r="S167" i="5"/>
  <c r="T167" i="5"/>
  <c r="U167" i="5"/>
  <c r="V167" i="5"/>
  <c r="W167" i="5"/>
  <c r="S168" i="5"/>
  <c r="T168" i="5"/>
  <c r="U168" i="5"/>
  <c r="V168" i="5"/>
  <c r="W168" i="5"/>
  <c r="S169" i="5"/>
  <c r="T169" i="5"/>
  <c r="U169" i="5"/>
  <c r="V169" i="5"/>
  <c r="W169" i="5"/>
  <c r="S170" i="5"/>
  <c r="T170" i="5"/>
  <c r="U170" i="5"/>
  <c r="V170" i="5"/>
  <c r="W170" i="5"/>
  <c r="S171" i="5"/>
  <c r="T171" i="5"/>
  <c r="U171" i="5"/>
  <c r="V171" i="5"/>
  <c r="W171" i="5"/>
  <c r="S172" i="5"/>
  <c r="T172" i="5"/>
  <c r="U172" i="5"/>
  <c r="V172" i="5"/>
  <c r="W172" i="5"/>
  <c r="S173" i="5"/>
  <c r="T173" i="5"/>
  <c r="U173" i="5"/>
  <c r="V173" i="5"/>
  <c r="W173" i="5"/>
  <c r="S174" i="5"/>
  <c r="T174" i="5"/>
  <c r="U174" i="5"/>
  <c r="V174" i="5"/>
  <c r="W174" i="5"/>
  <c r="S175" i="5"/>
  <c r="T175" i="5"/>
  <c r="U175" i="5"/>
  <c r="V175" i="5"/>
  <c r="W175" i="5"/>
  <c r="S176" i="5"/>
  <c r="T176" i="5"/>
  <c r="U176" i="5"/>
  <c r="V176" i="5"/>
  <c r="W176" i="5"/>
  <c r="S177" i="5"/>
  <c r="T177" i="5"/>
  <c r="U177" i="5"/>
  <c r="V177" i="5"/>
  <c r="W177" i="5"/>
  <c r="S178" i="5"/>
  <c r="T178" i="5"/>
  <c r="U178" i="5"/>
  <c r="V178" i="5"/>
  <c r="W178" i="5"/>
  <c r="S179" i="5"/>
  <c r="T179" i="5"/>
  <c r="U179" i="5"/>
  <c r="V179" i="5"/>
  <c r="W179" i="5"/>
  <c r="S180" i="5"/>
  <c r="T180" i="5"/>
  <c r="U180" i="5"/>
  <c r="V180" i="5"/>
  <c r="W180" i="5"/>
  <c r="S181" i="5"/>
  <c r="T181" i="5"/>
  <c r="U181" i="5"/>
  <c r="V181" i="5"/>
  <c r="W181" i="5"/>
  <c r="S182" i="5"/>
  <c r="T182" i="5"/>
  <c r="U182" i="5"/>
  <c r="V182" i="5"/>
  <c r="W182" i="5"/>
  <c r="S183" i="5"/>
  <c r="T183" i="5"/>
  <c r="U183" i="5"/>
  <c r="V183" i="5"/>
  <c r="W183" i="5"/>
  <c r="S184" i="5"/>
  <c r="T184" i="5"/>
  <c r="U184" i="5"/>
  <c r="V184" i="5"/>
  <c r="W184" i="5"/>
  <c r="S185" i="5"/>
  <c r="T185" i="5"/>
  <c r="U185" i="5"/>
  <c r="V185" i="5"/>
  <c r="W185" i="5"/>
  <c r="S186" i="5"/>
  <c r="T186" i="5"/>
  <c r="U186" i="5"/>
  <c r="V186" i="5"/>
  <c r="W186" i="5"/>
  <c r="S187" i="5"/>
  <c r="T187" i="5"/>
  <c r="U187" i="5"/>
  <c r="V187" i="5"/>
  <c r="W187" i="5"/>
  <c r="S188" i="5"/>
  <c r="T188" i="5"/>
  <c r="U188" i="5"/>
  <c r="V188" i="5"/>
  <c r="W188" i="5"/>
  <c r="S189" i="5"/>
  <c r="T189" i="5"/>
  <c r="U189" i="5"/>
  <c r="V189" i="5"/>
  <c r="W189" i="5"/>
  <c r="S190" i="5"/>
  <c r="T190" i="5"/>
  <c r="U190" i="5"/>
  <c r="V190" i="5"/>
  <c r="W190" i="5"/>
  <c r="S191" i="5"/>
  <c r="T191" i="5"/>
  <c r="U191" i="5"/>
  <c r="V191" i="5"/>
  <c r="W191" i="5"/>
  <c r="S192" i="5"/>
  <c r="T192" i="5"/>
  <c r="U192" i="5"/>
  <c r="V192" i="5"/>
  <c r="W192" i="5"/>
  <c r="S193" i="5"/>
  <c r="T193" i="5"/>
  <c r="U193" i="5"/>
  <c r="V193" i="5"/>
  <c r="W193" i="5"/>
  <c r="S194" i="5"/>
  <c r="T194" i="5"/>
  <c r="U194" i="5"/>
  <c r="V194" i="5"/>
  <c r="W194" i="5"/>
  <c r="S195" i="5"/>
  <c r="T195" i="5"/>
  <c r="U195" i="5"/>
  <c r="V195" i="5"/>
  <c r="W195" i="5"/>
  <c r="S196" i="5"/>
  <c r="T196" i="5"/>
  <c r="U196" i="5"/>
  <c r="V196" i="5"/>
  <c r="W196" i="5"/>
  <c r="S197" i="5"/>
  <c r="T197" i="5"/>
  <c r="U197" i="5"/>
  <c r="V197" i="5"/>
  <c r="W197" i="5"/>
  <c r="S198" i="5"/>
  <c r="T198" i="5"/>
  <c r="U198" i="5"/>
  <c r="V198" i="5"/>
  <c r="W198" i="5"/>
  <c r="S199" i="5"/>
  <c r="T199" i="5"/>
  <c r="U199" i="5"/>
  <c r="V199" i="5"/>
  <c r="W199" i="5"/>
  <c r="S200" i="5"/>
  <c r="T200" i="5"/>
  <c r="U200" i="5"/>
  <c r="V200" i="5"/>
  <c r="W200" i="5"/>
  <c r="S201" i="5"/>
  <c r="T201" i="5"/>
  <c r="U201" i="5"/>
  <c r="V201" i="5"/>
  <c r="W201" i="5"/>
  <c r="S202" i="5"/>
  <c r="T202" i="5"/>
  <c r="U202" i="5"/>
  <c r="V202" i="5"/>
  <c r="W202" i="5"/>
  <c r="S203" i="5"/>
  <c r="T203" i="5"/>
  <c r="U203" i="5"/>
  <c r="V203" i="5"/>
  <c r="W203" i="5"/>
  <c r="S204" i="5"/>
  <c r="T204" i="5"/>
  <c r="U204" i="5"/>
  <c r="V204" i="5"/>
  <c r="W204" i="5"/>
  <c r="S205" i="5"/>
  <c r="T205" i="5"/>
  <c r="U205" i="5"/>
  <c r="V205" i="5"/>
  <c r="W205" i="5"/>
  <c r="S206" i="5"/>
  <c r="T206" i="5"/>
  <c r="U206" i="5"/>
  <c r="V206" i="5"/>
  <c r="W206" i="5"/>
  <c r="S207" i="5"/>
  <c r="T207" i="5"/>
  <c r="U207" i="5"/>
  <c r="V207" i="5"/>
  <c r="W207" i="5"/>
  <c r="S208" i="5"/>
  <c r="T208" i="5"/>
  <c r="U208" i="5"/>
  <c r="V208" i="5"/>
  <c r="W208" i="5"/>
  <c r="S209" i="5"/>
  <c r="T209" i="5"/>
  <c r="U209" i="5"/>
  <c r="V209" i="5"/>
  <c r="W209" i="5"/>
  <c r="S210" i="5"/>
  <c r="T210" i="5"/>
  <c r="U210" i="5"/>
  <c r="V210" i="5"/>
  <c r="W210" i="5"/>
  <c r="S211" i="5"/>
  <c r="T211" i="5"/>
  <c r="U211" i="5"/>
  <c r="V211" i="5"/>
  <c r="W211" i="5"/>
  <c r="S212" i="5"/>
  <c r="T212" i="5"/>
  <c r="U212" i="5"/>
  <c r="V212" i="5"/>
  <c r="W212" i="5"/>
  <c r="S213" i="5"/>
  <c r="T213" i="5"/>
  <c r="U213" i="5"/>
  <c r="V213" i="5"/>
  <c r="W213" i="5"/>
  <c r="S214" i="5"/>
  <c r="T214" i="5"/>
  <c r="U214" i="5"/>
  <c r="V214" i="5"/>
  <c r="W214" i="5"/>
  <c r="V15" i="5"/>
  <c r="W15" i="5"/>
  <c r="U15" i="5"/>
  <c r="T15" i="5"/>
  <c r="S15" i="5"/>
  <c r="D4" i="5" l="1"/>
  <c r="A4" i="5"/>
  <c r="I17" i="5"/>
  <c r="J17" i="5"/>
  <c r="K17" i="5"/>
  <c r="L17" i="5"/>
  <c r="I18" i="5"/>
  <c r="J18" i="5"/>
  <c r="K18" i="5"/>
  <c r="L18" i="5"/>
  <c r="I19" i="5"/>
  <c r="J19" i="5"/>
  <c r="K19" i="5"/>
  <c r="L19" i="5"/>
  <c r="I20" i="5"/>
  <c r="J20" i="5"/>
  <c r="K20" i="5"/>
  <c r="L20" i="5"/>
  <c r="I21" i="5"/>
  <c r="J21" i="5"/>
  <c r="K21" i="5"/>
  <c r="L21" i="5"/>
  <c r="I22" i="5"/>
  <c r="J22" i="5"/>
  <c r="K22" i="5"/>
  <c r="L22" i="5"/>
  <c r="I23" i="5"/>
  <c r="J23" i="5"/>
  <c r="K23" i="5"/>
  <c r="L23" i="5"/>
  <c r="I24" i="5"/>
  <c r="J24" i="5"/>
  <c r="K24" i="5"/>
  <c r="L24" i="5"/>
  <c r="I25" i="5"/>
  <c r="J25" i="5"/>
  <c r="K25" i="5"/>
  <c r="L25" i="5"/>
  <c r="I26" i="5"/>
  <c r="J26" i="5"/>
  <c r="K26" i="5"/>
  <c r="L26" i="5"/>
  <c r="I27" i="5"/>
  <c r="J27" i="5"/>
  <c r="K27" i="5"/>
  <c r="L27" i="5"/>
  <c r="I28" i="5"/>
  <c r="J28" i="5"/>
  <c r="K28" i="5"/>
  <c r="L28" i="5"/>
  <c r="I29" i="5"/>
  <c r="J29" i="5"/>
  <c r="K29" i="5"/>
  <c r="L29" i="5"/>
  <c r="I30" i="5"/>
  <c r="J30" i="5"/>
  <c r="K30" i="5"/>
  <c r="L30" i="5"/>
  <c r="I31" i="5"/>
  <c r="J31" i="5"/>
  <c r="K31" i="5"/>
  <c r="L31" i="5"/>
  <c r="I32" i="5"/>
  <c r="J32" i="5"/>
  <c r="K32" i="5"/>
  <c r="L32" i="5"/>
  <c r="I33" i="5"/>
  <c r="J33" i="5"/>
  <c r="K33" i="5"/>
  <c r="L33" i="5"/>
  <c r="I34" i="5"/>
  <c r="J34" i="5"/>
  <c r="K34" i="5"/>
  <c r="L34" i="5"/>
  <c r="I35" i="5"/>
  <c r="J35" i="5"/>
  <c r="K35" i="5"/>
  <c r="L35" i="5"/>
  <c r="I36" i="5"/>
  <c r="J36" i="5"/>
  <c r="K36" i="5"/>
  <c r="L36" i="5"/>
  <c r="I37" i="5"/>
  <c r="J37" i="5"/>
  <c r="K37" i="5"/>
  <c r="L37" i="5"/>
  <c r="I38" i="5"/>
  <c r="J38" i="5"/>
  <c r="K38" i="5"/>
  <c r="L38" i="5"/>
  <c r="I39" i="5"/>
  <c r="J39" i="5"/>
  <c r="K39" i="5"/>
  <c r="L39" i="5"/>
  <c r="I40" i="5"/>
  <c r="J40" i="5"/>
  <c r="K40" i="5"/>
  <c r="L40" i="5"/>
  <c r="I41" i="5"/>
  <c r="J41" i="5"/>
  <c r="K41" i="5"/>
  <c r="L41" i="5"/>
  <c r="I42" i="5"/>
  <c r="J42" i="5"/>
  <c r="K42" i="5"/>
  <c r="L42" i="5"/>
  <c r="I43" i="5"/>
  <c r="J43" i="5"/>
  <c r="K43" i="5"/>
  <c r="L43" i="5"/>
  <c r="I44" i="5"/>
  <c r="J44" i="5"/>
  <c r="K44" i="5"/>
  <c r="L44" i="5"/>
  <c r="I45" i="5"/>
  <c r="J45" i="5"/>
  <c r="K45" i="5"/>
  <c r="L45" i="5"/>
  <c r="I46" i="5"/>
  <c r="J46" i="5"/>
  <c r="K46" i="5"/>
  <c r="L46" i="5"/>
  <c r="I47" i="5"/>
  <c r="J47" i="5"/>
  <c r="K47" i="5"/>
  <c r="L47" i="5"/>
  <c r="I48" i="5"/>
  <c r="J48" i="5"/>
  <c r="K48" i="5"/>
  <c r="L48" i="5"/>
  <c r="I49" i="5"/>
  <c r="J49" i="5"/>
  <c r="K49" i="5"/>
  <c r="L49" i="5"/>
  <c r="I50" i="5"/>
  <c r="J50" i="5"/>
  <c r="K50" i="5"/>
  <c r="L50" i="5"/>
  <c r="I51" i="5"/>
  <c r="J51" i="5"/>
  <c r="K51" i="5"/>
  <c r="L51" i="5"/>
  <c r="I52" i="5"/>
  <c r="J52" i="5"/>
  <c r="K52" i="5"/>
  <c r="L52" i="5"/>
  <c r="I53" i="5"/>
  <c r="J53" i="5"/>
  <c r="K53" i="5"/>
  <c r="L53" i="5"/>
  <c r="I54" i="5"/>
  <c r="J54" i="5"/>
  <c r="K54" i="5"/>
  <c r="L54" i="5"/>
  <c r="I55" i="5"/>
  <c r="J55" i="5"/>
  <c r="K55" i="5"/>
  <c r="L55" i="5"/>
  <c r="I56" i="5"/>
  <c r="J56" i="5"/>
  <c r="K56" i="5"/>
  <c r="L56" i="5"/>
  <c r="I57" i="5"/>
  <c r="J57" i="5"/>
  <c r="K57" i="5"/>
  <c r="L57" i="5"/>
  <c r="I58" i="5"/>
  <c r="J58" i="5"/>
  <c r="K58" i="5"/>
  <c r="L58" i="5"/>
  <c r="I59" i="5"/>
  <c r="J59" i="5"/>
  <c r="K59" i="5"/>
  <c r="L59" i="5"/>
  <c r="I60" i="5"/>
  <c r="J60" i="5"/>
  <c r="K60" i="5"/>
  <c r="L60" i="5"/>
  <c r="I61" i="5"/>
  <c r="J61" i="5"/>
  <c r="K61" i="5"/>
  <c r="L61" i="5"/>
  <c r="I62" i="5"/>
  <c r="J62" i="5"/>
  <c r="K62" i="5"/>
  <c r="L62" i="5"/>
  <c r="I63" i="5"/>
  <c r="J63" i="5"/>
  <c r="K63" i="5"/>
  <c r="L63" i="5"/>
  <c r="I64" i="5"/>
  <c r="J64" i="5"/>
  <c r="K64" i="5"/>
  <c r="L64" i="5"/>
  <c r="I65" i="5"/>
  <c r="J65" i="5"/>
  <c r="K65" i="5"/>
  <c r="L65" i="5"/>
  <c r="I66" i="5"/>
  <c r="J66" i="5"/>
  <c r="K66" i="5"/>
  <c r="L66" i="5"/>
  <c r="I67" i="5"/>
  <c r="J67" i="5"/>
  <c r="K67" i="5"/>
  <c r="L67" i="5"/>
  <c r="I68" i="5"/>
  <c r="J68" i="5"/>
  <c r="K68" i="5"/>
  <c r="L68" i="5"/>
  <c r="I69" i="5"/>
  <c r="J69" i="5"/>
  <c r="K69" i="5"/>
  <c r="L69" i="5"/>
  <c r="I70" i="5"/>
  <c r="J70" i="5"/>
  <c r="K70" i="5"/>
  <c r="L70" i="5"/>
  <c r="I71" i="5"/>
  <c r="J71" i="5"/>
  <c r="K71" i="5"/>
  <c r="L71" i="5"/>
  <c r="I72" i="5"/>
  <c r="J72" i="5"/>
  <c r="K72" i="5"/>
  <c r="L72" i="5"/>
  <c r="I73" i="5"/>
  <c r="J73" i="5"/>
  <c r="K73" i="5"/>
  <c r="L73" i="5"/>
  <c r="I74" i="5"/>
  <c r="J74" i="5"/>
  <c r="K74" i="5"/>
  <c r="L74" i="5"/>
  <c r="I75" i="5"/>
  <c r="J75" i="5"/>
  <c r="K75" i="5"/>
  <c r="L75" i="5"/>
  <c r="I76" i="5"/>
  <c r="J76" i="5"/>
  <c r="K76" i="5"/>
  <c r="L76" i="5"/>
  <c r="I77" i="5"/>
  <c r="J77" i="5"/>
  <c r="K77" i="5"/>
  <c r="L77" i="5"/>
  <c r="I78" i="5"/>
  <c r="J78" i="5"/>
  <c r="K78" i="5"/>
  <c r="L78" i="5"/>
  <c r="I79" i="5"/>
  <c r="J79" i="5"/>
  <c r="K79" i="5"/>
  <c r="L79" i="5"/>
  <c r="I80" i="5"/>
  <c r="J80" i="5"/>
  <c r="K80" i="5"/>
  <c r="L80" i="5"/>
  <c r="I81" i="5"/>
  <c r="J81" i="5"/>
  <c r="K81" i="5"/>
  <c r="L81" i="5"/>
  <c r="I82" i="5"/>
  <c r="J82" i="5"/>
  <c r="K82" i="5"/>
  <c r="L82" i="5"/>
  <c r="I83" i="5"/>
  <c r="J83" i="5"/>
  <c r="K83" i="5"/>
  <c r="L83" i="5"/>
  <c r="I84" i="5"/>
  <c r="J84" i="5"/>
  <c r="K84" i="5"/>
  <c r="L84" i="5"/>
  <c r="I85" i="5"/>
  <c r="J85" i="5"/>
  <c r="K85" i="5"/>
  <c r="L85" i="5"/>
  <c r="I86" i="5"/>
  <c r="J86" i="5"/>
  <c r="K86" i="5"/>
  <c r="L86" i="5"/>
  <c r="I87" i="5"/>
  <c r="J87" i="5"/>
  <c r="K87" i="5"/>
  <c r="L87" i="5"/>
  <c r="I88" i="5"/>
  <c r="J88" i="5"/>
  <c r="K88" i="5"/>
  <c r="L88" i="5"/>
  <c r="I89" i="5"/>
  <c r="J89" i="5"/>
  <c r="K89" i="5"/>
  <c r="L89" i="5"/>
  <c r="I90" i="5"/>
  <c r="J90" i="5"/>
  <c r="K90" i="5"/>
  <c r="L90" i="5"/>
  <c r="I91" i="5"/>
  <c r="J91" i="5"/>
  <c r="K91" i="5"/>
  <c r="L91" i="5"/>
  <c r="I92" i="5"/>
  <c r="J92" i="5"/>
  <c r="K92" i="5"/>
  <c r="L92" i="5"/>
  <c r="I93" i="5"/>
  <c r="J93" i="5"/>
  <c r="K93" i="5"/>
  <c r="L93" i="5"/>
  <c r="I94" i="5"/>
  <c r="J94" i="5"/>
  <c r="K94" i="5"/>
  <c r="L94" i="5"/>
  <c r="I95" i="5"/>
  <c r="J95" i="5"/>
  <c r="K95" i="5"/>
  <c r="L95" i="5"/>
  <c r="I96" i="5"/>
  <c r="J96" i="5"/>
  <c r="K96" i="5"/>
  <c r="L96" i="5"/>
  <c r="I97" i="5"/>
  <c r="J97" i="5"/>
  <c r="K97" i="5"/>
  <c r="L97" i="5"/>
  <c r="I98" i="5"/>
  <c r="J98" i="5"/>
  <c r="K98" i="5"/>
  <c r="L98" i="5"/>
  <c r="I99" i="5"/>
  <c r="J99" i="5"/>
  <c r="K99" i="5"/>
  <c r="L99" i="5"/>
  <c r="I100" i="5"/>
  <c r="J100" i="5"/>
  <c r="K100" i="5"/>
  <c r="L100" i="5"/>
  <c r="I101" i="5"/>
  <c r="J101" i="5"/>
  <c r="K101" i="5"/>
  <c r="L101" i="5"/>
  <c r="I102" i="5"/>
  <c r="J102" i="5"/>
  <c r="K102" i="5"/>
  <c r="L102" i="5"/>
  <c r="I103" i="5"/>
  <c r="J103" i="5"/>
  <c r="K103" i="5"/>
  <c r="L103" i="5"/>
  <c r="I104" i="5"/>
  <c r="J104" i="5"/>
  <c r="K104" i="5"/>
  <c r="L104" i="5"/>
  <c r="I105" i="5"/>
  <c r="J105" i="5"/>
  <c r="K105" i="5"/>
  <c r="L105" i="5"/>
  <c r="I106" i="5"/>
  <c r="J106" i="5"/>
  <c r="K106" i="5"/>
  <c r="L106" i="5"/>
  <c r="I107" i="5"/>
  <c r="J107" i="5"/>
  <c r="K107" i="5"/>
  <c r="L107" i="5"/>
  <c r="I108" i="5"/>
  <c r="J108" i="5"/>
  <c r="K108" i="5"/>
  <c r="L108" i="5"/>
  <c r="I109" i="5"/>
  <c r="J109" i="5"/>
  <c r="K109" i="5"/>
  <c r="L109" i="5"/>
  <c r="I110" i="5"/>
  <c r="J110" i="5"/>
  <c r="K110" i="5"/>
  <c r="L110" i="5"/>
  <c r="I111" i="5"/>
  <c r="J111" i="5"/>
  <c r="K111" i="5"/>
  <c r="L111" i="5"/>
  <c r="I112" i="5"/>
  <c r="J112" i="5"/>
  <c r="K112" i="5"/>
  <c r="L112" i="5"/>
  <c r="I113" i="5"/>
  <c r="J113" i="5"/>
  <c r="K113" i="5"/>
  <c r="L113" i="5"/>
  <c r="I114" i="5"/>
  <c r="J114" i="5"/>
  <c r="K114" i="5"/>
  <c r="L114" i="5"/>
  <c r="I115" i="5"/>
  <c r="J115" i="5"/>
  <c r="K115" i="5"/>
  <c r="L115" i="5"/>
  <c r="I116" i="5"/>
  <c r="J116" i="5"/>
  <c r="K116" i="5"/>
  <c r="L116" i="5"/>
  <c r="I117" i="5"/>
  <c r="J117" i="5"/>
  <c r="K117" i="5"/>
  <c r="L117" i="5"/>
  <c r="I118" i="5"/>
  <c r="J118" i="5"/>
  <c r="K118" i="5"/>
  <c r="L118" i="5"/>
  <c r="I119" i="5"/>
  <c r="J119" i="5"/>
  <c r="K119" i="5"/>
  <c r="L119" i="5"/>
  <c r="I120" i="5"/>
  <c r="J120" i="5"/>
  <c r="K120" i="5"/>
  <c r="L120" i="5"/>
  <c r="I121" i="5"/>
  <c r="J121" i="5"/>
  <c r="K121" i="5"/>
  <c r="L121" i="5"/>
  <c r="I122" i="5"/>
  <c r="J122" i="5"/>
  <c r="K122" i="5"/>
  <c r="L122" i="5"/>
  <c r="I123" i="5"/>
  <c r="J123" i="5"/>
  <c r="K123" i="5"/>
  <c r="L123" i="5"/>
  <c r="I124" i="5"/>
  <c r="J124" i="5"/>
  <c r="K124" i="5"/>
  <c r="L124" i="5"/>
  <c r="I125" i="5"/>
  <c r="J125" i="5"/>
  <c r="K125" i="5"/>
  <c r="L125" i="5"/>
  <c r="I126" i="5"/>
  <c r="J126" i="5"/>
  <c r="K126" i="5"/>
  <c r="L126" i="5"/>
  <c r="I127" i="5"/>
  <c r="J127" i="5"/>
  <c r="K127" i="5"/>
  <c r="L127" i="5"/>
  <c r="I128" i="5"/>
  <c r="J128" i="5"/>
  <c r="K128" i="5"/>
  <c r="L128" i="5"/>
  <c r="I129" i="5"/>
  <c r="J129" i="5"/>
  <c r="K129" i="5"/>
  <c r="L129" i="5"/>
  <c r="I130" i="5"/>
  <c r="J130" i="5"/>
  <c r="K130" i="5"/>
  <c r="L130" i="5"/>
  <c r="I131" i="5"/>
  <c r="J131" i="5"/>
  <c r="K131" i="5"/>
  <c r="L131" i="5"/>
  <c r="I132" i="5"/>
  <c r="J132" i="5"/>
  <c r="K132" i="5"/>
  <c r="L132" i="5"/>
  <c r="I133" i="5"/>
  <c r="J133" i="5"/>
  <c r="K133" i="5"/>
  <c r="L133" i="5"/>
  <c r="I134" i="5"/>
  <c r="J134" i="5"/>
  <c r="K134" i="5"/>
  <c r="L134" i="5"/>
  <c r="I135" i="5"/>
  <c r="J135" i="5"/>
  <c r="K135" i="5"/>
  <c r="L135" i="5"/>
  <c r="I136" i="5"/>
  <c r="J136" i="5"/>
  <c r="K136" i="5"/>
  <c r="L136" i="5"/>
  <c r="I137" i="5"/>
  <c r="J137" i="5"/>
  <c r="K137" i="5"/>
  <c r="L137" i="5"/>
  <c r="I138" i="5"/>
  <c r="J138" i="5"/>
  <c r="K138" i="5"/>
  <c r="L138" i="5"/>
  <c r="I139" i="5"/>
  <c r="J139" i="5"/>
  <c r="K139" i="5"/>
  <c r="L139" i="5"/>
  <c r="I140" i="5"/>
  <c r="J140" i="5"/>
  <c r="K140" i="5"/>
  <c r="L140" i="5"/>
  <c r="I141" i="5"/>
  <c r="J141" i="5"/>
  <c r="K141" i="5"/>
  <c r="L141" i="5"/>
  <c r="I142" i="5"/>
  <c r="J142" i="5"/>
  <c r="K142" i="5"/>
  <c r="L142" i="5"/>
  <c r="I143" i="5"/>
  <c r="J143" i="5"/>
  <c r="K143" i="5"/>
  <c r="L143" i="5"/>
  <c r="I144" i="5"/>
  <c r="J144" i="5"/>
  <c r="K144" i="5"/>
  <c r="L144" i="5"/>
  <c r="I145" i="5"/>
  <c r="J145" i="5"/>
  <c r="K145" i="5"/>
  <c r="L145" i="5"/>
  <c r="I146" i="5"/>
  <c r="J146" i="5"/>
  <c r="K146" i="5"/>
  <c r="L146" i="5"/>
  <c r="I147" i="5"/>
  <c r="J147" i="5"/>
  <c r="K147" i="5"/>
  <c r="L147" i="5"/>
  <c r="I148" i="5"/>
  <c r="J148" i="5"/>
  <c r="K148" i="5"/>
  <c r="L148" i="5"/>
  <c r="I149" i="5"/>
  <c r="J149" i="5"/>
  <c r="K149" i="5"/>
  <c r="L149" i="5"/>
  <c r="I150" i="5"/>
  <c r="J150" i="5"/>
  <c r="K150" i="5"/>
  <c r="L150" i="5"/>
  <c r="I151" i="5"/>
  <c r="J151" i="5"/>
  <c r="K151" i="5"/>
  <c r="L151" i="5"/>
  <c r="I152" i="5"/>
  <c r="J152" i="5"/>
  <c r="K152" i="5"/>
  <c r="L152" i="5"/>
  <c r="I153" i="5"/>
  <c r="J153" i="5"/>
  <c r="K153" i="5"/>
  <c r="L153" i="5"/>
  <c r="I154" i="5"/>
  <c r="J154" i="5"/>
  <c r="K154" i="5"/>
  <c r="L154" i="5"/>
  <c r="I155" i="5"/>
  <c r="J155" i="5"/>
  <c r="K155" i="5"/>
  <c r="L155" i="5"/>
  <c r="I156" i="5"/>
  <c r="J156" i="5"/>
  <c r="K156" i="5"/>
  <c r="L156" i="5"/>
  <c r="I157" i="5"/>
  <c r="J157" i="5"/>
  <c r="K157" i="5"/>
  <c r="L157" i="5"/>
  <c r="I158" i="5"/>
  <c r="J158" i="5"/>
  <c r="K158" i="5"/>
  <c r="L158" i="5"/>
  <c r="I159" i="5"/>
  <c r="J159" i="5"/>
  <c r="K159" i="5"/>
  <c r="L159" i="5"/>
  <c r="I160" i="5"/>
  <c r="J160" i="5"/>
  <c r="K160" i="5"/>
  <c r="L160" i="5"/>
  <c r="I161" i="5"/>
  <c r="J161" i="5"/>
  <c r="K161" i="5"/>
  <c r="L161" i="5"/>
  <c r="I162" i="5"/>
  <c r="J162" i="5"/>
  <c r="K162" i="5"/>
  <c r="L162" i="5"/>
  <c r="I163" i="5"/>
  <c r="J163" i="5"/>
  <c r="K163" i="5"/>
  <c r="L163" i="5"/>
  <c r="I164" i="5"/>
  <c r="J164" i="5"/>
  <c r="K164" i="5"/>
  <c r="L164" i="5"/>
  <c r="I165" i="5"/>
  <c r="J165" i="5"/>
  <c r="K165" i="5"/>
  <c r="L165" i="5"/>
  <c r="I166" i="5"/>
  <c r="J166" i="5"/>
  <c r="K166" i="5"/>
  <c r="L166" i="5"/>
  <c r="I167" i="5"/>
  <c r="J167" i="5"/>
  <c r="K167" i="5"/>
  <c r="L167" i="5"/>
  <c r="I168" i="5"/>
  <c r="J168" i="5"/>
  <c r="K168" i="5"/>
  <c r="L168" i="5"/>
  <c r="I169" i="5"/>
  <c r="J169" i="5"/>
  <c r="K169" i="5"/>
  <c r="L169" i="5"/>
  <c r="I170" i="5"/>
  <c r="J170" i="5"/>
  <c r="K170" i="5"/>
  <c r="L170" i="5"/>
  <c r="I171" i="5"/>
  <c r="J171" i="5"/>
  <c r="K171" i="5"/>
  <c r="L171" i="5"/>
  <c r="I172" i="5"/>
  <c r="J172" i="5"/>
  <c r="K172" i="5"/>
  <c r="L172" i="5"/>
  <c r="I173" i="5"/>
  <c r="J173" i="5"/>
  <c r="K173" i="5"/>
  <c r="L173" i="5"/>
  <c r="I174" i="5"/>
  <c r="J174" i="5"/>
  <c r="K174" i="5"/>
  <c r="L174" i="5"/>
  <c r="I175" i="5"/>
  <c r="J175" i="5"/>
  <c r="K175" i="5"/>
  <c r="L175" i="5"/>
  <c r="I176" i="5"/>
  <c r="J176" i="5"/>
  <c r="K176" i="5"/>
  <c r="L176" i="5"/>
  <c r="I177" i="5"/>
  <c r="J177" i="5"/>
  <c r="K177" i="5"/>
  <c r="L177" i="5"/>
  <c r="I178" i="5"/>
  <c r="J178" i="5"/>
  <c r="K178" i="5"/>
  <c r="L178" i="5"/>
  <c r="I179" i="5"/>
  <c r="J179" i="5"/>
  <c r="K179" i="5"/>
  <c r="L179" i="5"/>
  <c r="I180" i="5"/>
  <c r="J180" i="5"/>
  <c r="K180" i="5"/>
  <c r="L180" i="5"/>
  <c r="I181" i="5"/>
  <c r="J181" i="5"/>
  <c r="K181" i="5"/>
  <c r="L181" i="5"/>
  <c r="I182" i="5"/>
  <c r="J182" i="5"/>
  <c r="K182" i="5"/>
  <c r="L182" i="5"/>
  <c r="I183" i="5"/>
  <c r="J183" i="5"/>
  <c r="K183" i="5"/>
  <c r="L183" i="5"/>
  <c r="I184" i="5"/>
  <c r="J184" i="5"/>
  <c r="K184" i="5"/>
  <c r="L184" i="5"/>
  <c r="I185" i="5"/>
  <c r="J185" i="5"/>
  <c r="K185" i="5"/>
  <c r="L185" i="5"/>
  <c r="I186" i="5"/>
  <c r="J186" i="5"/>
  <c r="K186" i="5"/>
  <c r="L186" i="5"/>
  <c r="I187" i="5"/>
  <c r="J187" i="5"/>
  <c r="K187" i="5"/>
  <c r="L187" i="5"/>
  <c r="I188" i="5"/>
  <c r="J188" i="5"/>
  <c r="K188" i="5"/>
  <c r="L188" i="5"/>
  <c r="I189" i="5"/>
  <c r="J189" i="5"/>
  <c r="K189" i="5"/>
  <c r="L189" i="5"/>
  <c r="I190" i="5"/>
  <c r="J190" i="5"/>
  <c r="K190" i="5"/>
  <c r="L190" i="5"/>
  <c r="I191" i="5"/>
  <c r="J191" i="5"/>
  <c r="K191" i="5"/>
  <c r="L191" i="5"/>
  <c r="I192" i="5"/>
  <c r="J192" i="5"/>
  <c r="K192" i="5"/>
  <c r="L192" i="5"/>
  <c r="I193" i="5"/>
  <c r="J193" i="5"/>
  <c r="K193" i="5"/>
  <c r="L193" i="5"/>
  <c r="I194" i="5"/>
  <c r="J194" i="5"/>
  <c r="K194" i="5"/>
  <c r="L194" i="5"/>
  <c r="I195" i="5"/>
  <c r="J195" i="5"/>
  <c r="K195" i="5"/>
  <c r="L195" i="5"/>
  <c r="I196" i="5"/>
  <c r="J196" i="5"/>
  <c r="K196" i="5"/>
  <c r="L196" i="5"/>
  <c r="I197" i="5"/>
  <c r="J197" i="5"/>
  <c r="K197" i="5"/>
  <c r="L197" i="5"/>
  <c r="I198" i="5"/>
  <c r="J198" i="5"/>
  <c r="K198" i="5"/>
  <c r="L198" i="5"/>
  <c r="I199" i="5"/>
  <c r="J199" i="5"/>
  <c r="K199" i="5"/>
  <c r="L199" i="5"/>
  <c r="I200" i="5"/>
  <c r="J200" i="5"/>
  <c r="K200" i="5"/>
  <c r="L200" i="5"/>
  <c r="I201" i="5"/>
  <c r="J201" i="5"/>
  <c r="K201" i="5"/>
  <c r="L201" i="5"/>
  <c r="I202" i="5"/>
  <c r="J202" i="5"/>
  <c r="K202" i="5"/>
  <c r="L202" i="5"/>
  <c r="I203" i="5"/>
  <c r="J203" i="5"/>
  <c r="K203" i="5"/>
  <c r="L203" i="5"/>
  <c r="I204" i="5"/>
  <c r="J204" i="5"/>
  <c r="K204" i="5"/>
  <c r="L204" i="5"/>
  <c r="I205" i="5"/>
  <c r="J205" i="5"/>
  <c r="K205" i="5"/>
  <c r="L205" i="5"/>
  <c r="I206" i="5"/>
  <c r="J206" i="5"/>
  <c r="K206" i="5"/>
  <c r="L206" i="5"/>
  <c r="I207" i="5"/>
  <c r="J207" i="5"/>
  <c r="K207" i="5"/>
  <c r="L207" i="5"/>
  <c r="I208" i="5"/>
  <c r="J208" i="5"/>
  <c r="K208" i="5"/>
  <c r="L208" i="5"/>
  <c r="I209" i="5"/>
  <c r="J209" i="5"/>
  <c r="K209" i="5"/>
  <c r="L209" i="5"/>
  <c r="I210" i="5"/>
  <c r="J210" i="5"/>
  <c r="K210" i="5"/>
  <c r="L210" i="5"/>
  <c r="I211" i="5"/>
  <c r="J211" i="5"/>
  <c r="K211" i="5"/>
  <c r="L211" i="5"/>
  <c r="I212" i="5"/>
  <c r="J212" i="5"/>
  <c r="K212" i="5"/>
  <c r="L212" i="5"/>
  <c r="I213" i="5"/>
  <c r="J213" i="5"/>
  <c r="K213" i="5"/>
  <c r="L213" i="5"/>
  <c r="I214" i="5"/>
  <c r="J214" i="5"/>
  <c r="K214" i="5"/>
  <c r="L214" i="5"/>
  <c r="I16" i="5"/>
  <c r="L16" i="5"/>
  <c r="K16" i="5"/>
  <c r="J16" i="5"/>
  <c r="L15" i="5"/>
  <c r="K15" i="5"/>
  <c r="J15" i="5"/>
  <c r="C214" i="5"/>
  <c r="C213" i="5"/>
  <c r="C212" i="5"/>
  <c r="C211" i="5"/>
  <c r="C210" i="5"/>
  <c r="C209" i="5"/>
  <c r="C208" i="5"/>
  <c r="C207" i="5"/>
  <c r="C206" i="5"/>
  <c r="C205" i="5"/>
  <c r="C204" i="5"/>
  <c r="C203" i="5"/>
  <c r="C202" i="5"/>
  <c r="C201" i="5"/>
  <c r="C200" i="5"/>
  <c r="C199" i="5"/>
  <c r="C198" i="5"/>
  <c r="C197" i="5"/>
  <c r="C196" i="5"/>
  <c r="C195" i="5"/>
  <c r="C194" i="5"/>
  <c r="C193" i="5"/>
  <c r="C192" i="5"/>
  <c r="C191" i="5"/>
  <c r="C190" i="5"/>
  <c r="C189" i="5"/>
  <c r="C188" i="5"/>
  <c r="C187" i="5"/>
  <c r="C186" i="5"/>
  <c r="C185" i="5"/>
  <c r="C184" i="5"/>
  <c r="C183" i="5"/>
  <c r="C182" i="5"/>
  <c r="C181" i="5"/>
  <c r="C180" i="5"/>
  <c r="C179" i="5"/>
  <c r="C178" i="5"/>
  <c r="C177" i="5"/>
  <c r="C176" i="5"/>
  <c r="C175" i="5"/>
  <c r="C174" i="5"/>
  <c r="C173" i="5"/>
  <c r="C172" i="5"/>
  <c r="C171" i="5"/>
  <c r="C170" i="5"/>
  <c r="C169" i="5"/>
  <c r="C168" i="5"/>
  <c r="C167" i="5"/>
  <c r="C166" i="5"/>
  <c r="C165" i="5"/>
  <c r="C164" i="5"/>
  <c r="C163" i="5"/>
  <c r="C162" i="5"/>
  <c r="C161" i="5"/>
  <c r="C160" i="5"/>
  <c r="C159" i="5"/>
  <c r="C158" i="5"/>
  <c r="C157" i="5"/>
  <c r="C156" i="5"/>
  <c r="C155" i="5"/>
  <c r="C154" i="5"/>
  <c r="C153" i="5"/>
  <c r="C152" i="5"/>
  <c r="C151" i="5"/>
  <c r="C150" i="5"/>
  <c r="C149" i="5"/>
  <c r="C148" i="5"/>
  <c r="C147" i="5"/>
  <c r="C146" i="5"/>
  <c r="C145" i="5"/>
  <c r="C144" i="5"/>
  <c r="C143" i="5"/>
  <c r="C142" i="5"/>
  <c r="C141" i="5"/>
  <c r="C140" i="5"/>
  <c r="C139" i="5"/>
  <c r="C138" i="5"/>
  <c r="C137" i="5"/>
  <c r="C136" i="5"/>
  <c r="C135" i="5"/>
  <c r="C134" i="5"/>
  <c r="C133" i="5"/>
  <c r="C132" i="5"/>
  <c r="C131" i="5"/>
  <c r="C130" i="5"/>
  <c r="C129" i="5"/>
  <c r="C128" i="5"/>
  <c r="C127" i="5"/>
  <c r="C126" i="5"/>
  <c r="C125" i="5"/>
  <c r="C124" i="5"/>
  <c r="C123" i="5"/>
  <c r="C122" i="5"/>
  <c r="C121" i="5"/>
  <c r="C120" i="5"/>
  <c r="C119" i="5"/>
  <c r="C118" i="5"/>
  <c r="C117" i="5"/>
  <c r="C116" i="5"/>
  <c r="C115" i="5"/>
  <c r="C114" i="5"/>
  <c r="C113" i="5"/>
  <c r="C112" i="5"/>
  <c r="C111" i="5"/>
  <c r="C110" i="5"/>
  <c r="C109" i="5"/>
  <c r="C108" i="5"/>
  <c r="C107" i="5"/>
  <c r="C106" i="5"/>
  <c r="C105" i="5"/>
  <c r="C104" i="5"/>
  <c r="C103" i="5"/>
  <c r="C102" i="5"/>
  <c r="C101" i="5"/>
  <c r="C100" i="5"/>
  <c r="C99" i="5"/>
  <c r="C98" i="5"/>
  <c r="C97" i="5"/>
  <c r="C96" i="5"/>
  <c r="C95" i="5"/>
  <c r="C94" i="5"/>
  <c r="C93" i="5"/>
  <c r="C92" i="5"/>
  <c r="C91" i="5"/>
  <c r="C90" i="5"/>
  <c r="C89" i="5"/>
  <c r="C88" i="5"/>
  <c r="C87" i="5"/>
  <c r="C86" i="5"/>
  <c r="C85" i="5"/>
  <c r="C84" i="5"/>
  <c r="C83" i="5"/>
  <c r="C82" i="5"/>
  <c r="C81" i="5"/>
  <c r="C80" i="5"/>
  <c r="C79" i="5"/>
  <c r="C78" i="5"/>
  <c r="C77" i="5"/>
  <c r="C76" i="5"/>
  <c r="C75" i="5"/>
  <c r="C74" i="5"/>
  <c r="C73" i="5"/>
  <c r="C7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B214"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17" i="5"/>
  <c r="B18" i="5"/>
  <c r="B19" i="5"/>
  <c r="B20" i="5"/>
  <c r="B21" i="5"/>
  <c r="B22" i="5"/>
  <c r="B23" i="5"/>
  <c r="B24" i="5"/>
  <c r="B25" i="5"/>
  <c r="B26" i="5"/>
  <c r="B16" i="5"/>
  <c r="B15" i="5"/>
  <c r="H2" i="6"/>
  <c r="D45" i="2" l="1"/>
  <c r="F19" i="3"/>
  <c r="E19" i="3"/>
  <c r="C12" i="2" s="1"/>
  <c r="D19" i="3"/>
  <c r="C13" i="2" s="1"/>
  <c r="C19" i="3"/>
  <c r="C8" i="2" s="1"/>
  <c r="C5" i="3"/>
  <c r="B19" i="3"/>
  <c r="C9" i="2" s="1"/>
  <c r="E7" i="2" l="1"/>
  <c r="E11" i="2"/>
  <c r="B3" i="2"/>
  <c r="B2" i="3"/>
  <c r="AG9" i="2" l="1"/>
  <c r="AG10" i="2" s="1"/>
  <c r="AH8" i="2"/>
  <c r="AH9" i="2" l="1"/>
  <c r="AG11" i="2"/>
  <c r="AH10" i="2"/>
  <c r="J5" i="2" l="1"/>
  <c r="AG12" i="2"/>
  <c r="AH11" i="2"/>
  <c r="B31" i="2" l="1"/>
  <c r="J15" i="2"/>
  <c r="G9" i="2"/>
  <c r="AG13" i="2"/>
  <c r="AH12" i="2"/>
  <c r="G12" i="2"/>
  <c r="G6" i="2"/>
  <c r="S18" i="2"/>
  <c r="S19" i="2"/>
  <c r="B21" i="2" l="1"/>
  <c r="C18" i="2"/>
  <c r="O18" i="2" s="1"/>
  <c r="C19" i="2"/>
  <c r="AH13" i="2"/>
  <c r="AG14" i="2"/>
  <c r="AG15" i="2" l="1"/>
  <c r="AH14" i="2"/>
  <c r="P19" i="2"/>
  <c r="O19" i="2"/>
  <c r="P18" i="2"/>
  <c r="U18" i="2" s="1"/>
  <c r="U19" i="2" l="1"/>
  <c r="AG16" i="2"/>
  <c r="AH15" i="2"/>
  <c r="X16" i="2" l="1"/>
  <c r="X19" i="2" s="1"/>
  <c r="D19" i="2" s="1"/>
  <c r="E39" i="2" s="1"/>
  <c r="X38" i="2" s="1"/>
  <c r="AH16" i="2"/>
  <c r="AG17" i="2"/>
  <c r="X18" i="2" l="1"/>
  <c r="D18" i="2" s="1"/>
  <c r="C40" i="2"/>
  <c r="C41" i="2"/>
  <c r="AH17" i="2"/>
  <c r="AG18" i="2"/>
  <c r="Z41" i="2"/>
  <c r="Z40" i="2"/>
  <c r="E35" i="2" l="1"/>
  <c r="C36" i="2" s="1"/>
  <c r="Y18" i="2"/>
  <c r="AG19" i="2"/>
  <c r="AH18" i="2"/>
  <c r="P40" i="2"/>
  <c r="O40" i="2"/>
  <c r="O41" i="2"/>
  <c r="P41" i="2"/>
  <c r="X34" i="2" l="1"/>
  <c r="Z36" i="2" s="1"/>
  <c r="C37" i="2"/>
  <c r="X41" i="2"/>
  <c r="D41" i="2"/>
  <c r="X40" i="2"/>
  <c r="D40" i="2"/>
  <c r="AG20" i="2"/>
  <c r="AH19" i="2"/>
  <c r="Z37" i="2" l="1"/>
  <c r="P36" i="2" s="1"/>
  <c r="H40" i="2"/>
  <c r="Y40" i="2"/>
  <c r="O36" i="2"/>
  <c r="AH20" i="2"/>
  <c r="AG21" i="2"/>
  <c r="P37" i="2"/>
  <c r="O37" i="2" l="1"/>
  <c r="X37" i="2" s="1"/>
  <c r="D37" i="2" s="1"/>
  <c r="X36" i="2"/>
  <c r="D36" i="2" s="1"/>
  <c r="AH21" i="2"/>
  <c r="AG30" i="2"/>
  <c r="AG31" i="2" s="1"/>
  <c r="H36" i="2" l="1"/>
  <c r="AG32" i="2"/>
  <c r="AH32" i="2" s="1"/>
  <c r="AH31" i="2"/>
  <c r="Y36" i="2"/>
  <c r="AH30" i="2"/>
  <c r="C4" i="3"/>
</calcChain>
</file>

<file path=xl/comments1.xml><?xml version="1.0" encoding="utf-8"?>
<comments xmlns="http://schemas.openxmlformats.org/spreadsheetml/2006/main">
  <authors>
    <author>Richard Maydorn</author>
  </authors>
  <commentList>
    <comment ref="I12" authorId="0" shapeId="0">
      <text>
        <r>
          <rPr>
            <b/>
            <sz val="9"/>
            <color indexed="81"/>
            <rFont val="Tahoma"/>
            <family val="2"/>
          </rPr>
          <t>Richard Maydorn:</t>
        </r>
        <r>
          <rPr>
            <sz val="9"/>
            <color indexed="81"/>
            <rFont val="Tahoma"/>
            <family val="2"/>
          </rPr>
          <t xml:space="preserve">
</t>
        </r>
      </text>
    </comment>
  </commentList>
</comments>
</file>

<file path=xl/sharedStrings.xml><?xml version="1.0" encoding="utf-8"?>
<sst xmlns="http://schemas.openxmlformats.org/spreadsheetml/2006/main" count="825" uniqueCount="309">
  <si>
    <t>Arbeitnehmer</t>
  </si>
  <si>
    <t>weiblich</t>
  </si>
  <si>
    <t>männlich</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</si>
  <si>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</si>
  <si>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</si>
  <si>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</si>
  <si>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</si>
  <si>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</si>
  <si>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</si>
  <si>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</si>
  <si>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</si>
  <si>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</si>
  <si>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</si>
  <si>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</si>
  <si>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</si>
  <si>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</si>
  <si>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</si>
  <si>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</si>
  <si>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</si>
  <si>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</si>
  <si>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</si>
  <si>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</si>
  <si>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</si>
  <si>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</si>
  <si>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</si>
  <si>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</si>
  <si>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</si>
  <si>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</si>
  <si>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</si>
  <si>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</si>
  <si>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</si>
  <si>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</si>
  <si>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</si>
  <si>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</si>
  <si>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</si>
  <si>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</si>
  <si>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</si>
  <si>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</si>
  <si>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</si>
  <si>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</si>
  <si>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</si>
  <si>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</si>
  <si>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</si>
  <si>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</si>
  <si>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</si>
  <si>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</si>
  <si>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</si>
  <si>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</si>
  <si>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</si>
  <si>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</si>
  <si>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</si>
  <si>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</si>
  <si>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</si>
  <si>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</si>
  <si>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</si>
  <si>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</si>
  <si>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</si>
  <si>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</si>
  <si>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</si>
  <si>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</si>
  <si>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</si>
  <si>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</si>
  <si>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</si>
  <si>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</si>
  <si>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</si>
  <si>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</si>
  <si>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</si>
  <si>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</si>
  <si>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</si>
  <si>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Lehrkräfte im Vorbereitungsdienst</t>
  </si>
  <si>
    <t>Ermittlung der Zahl der Wahlberechtigten</t>
  </si>
  <si>
    <t>Beamte</t>
  </si>
  <si>
    <t>Gesamt:</t>
  </si>
  <si>
    <t>...männlich</t>
  </si>
  <si>
    <t>...weiblich</t>
  </si>
  <si>
    <t>Anzahl Arbeitnehmer</t>
  </si>
  <si>
    <t>Anzahl der Personalratsmitglieder</t>
  </si>
  <si>
    <t>Mitglieder</t>
  </si>
  <si>
    <t>davon</t>
  </si>
  <si>
    <t>Verhältnis</t>
  </si>
  <si>
    <t>Sitze</t>
  </si>
  <si>
    <t>Los</t>
  </si>
  <si>
    <t>bis</t>
  </si>
  <si>
    <t>=</t>
  </si>
  <si>
    <t>Rundungswert</t>
  </si>
  <si>
    <t>Nachkommastellenwertung</t>
  </si>
  <si>
    <t>Mindestsitze</t>
  </si>
  <si>
    <t>Anpassung ges.Sitze</t>
  </si>
  <si>
    <t>... Beamte</t>
  </si>
  <si>
    <t>... Arbeitnehmer</t>
  </si>
  <si>
    <t xml:space="preserve">bis </t>
  </si>
  <si>
    <t>Stand:</t>
  </si>
  <si>
    <t>in</t>
  </si>
  <si>
    <t>Ort</t>
  </si>
  <si>
    <t>diese Excel-Tabelle soll Ihnen bei der Vorbereitung der Personalratswahlen helfen. Bitte lesen Sie die entsprechenden Abschnitte sorgfältig durch. Sollten Unklarheiten auftreten, wenden Sie sich bitte direkt an an den u.g. Verfasser.</t>
  </si>
  <si>
    <t>Ich hoffe, dass Ihnen diese Datei geholfen hat.</t>
  </si>
  <si>
    <t>Richard Maydorn</t>
  </si>
  <si>
    <t>Wahlvorstand an der</t>
  </si>
  <si>
    <t>Ernst-Koch-Straße 4</t>
  </si>
  <si>
    <t>37213 Witzenhausen</t>
  </si>
  <si>
    <t>c/o Richard Maydorn</t>
  </si>
  <si>
    <t>An</t>
  </si>
  <si>
    <t>Datum</t>
  </si>
  <si>
    <t>Name des Ausfüllenden</t>
  </si>
  <si>
    <t>Funktion</t>
  </si>
  <si>
    <t>Unterschrift</t>
  </si>
  <si>
    <t>Stand der Veröffentlichung</t>
  </si>
  <si>
    <t>A N L E I T U N G</t>
  </si>
  <si>
    <t>für die Personalratswahlen am 14./15. Mai 2024</t>
  </si>
  <si>
    <t>r.maydorn@gew-hrwm.de</t>
  </si>
  <si>
    <t>GEW-Kreisverband Witzenhausen</t>
  </si>
  <si>
    <t>Tel. 05542-5029530</t>
  </si>
  <si>
    <t>67.</t>
  </si>
  <si>
    <t>68.</t>
  </si>
  <si>
    <t>69.</t>
  </si>
  <si>
    <t>70.</t>
  </si>
  <si>
    <t>71.</t>
  </si>
  <si>
    <t>72.</t>
  </si>
  <si>
    <t>73.</t>
  </si>
  <si>
    <t>74.</t>
  </si>
  <si>
    <t>75.</t>
  </si>
  <si>
    <t>76.</t>
  </si>
  <si>
    <t>77.</t>
  </si>
  <si>
    <t>78.</t>
  </si>
  <si>
    <t>79.</t>
  </si>
  <si>
    <t>80.</t>
  </si>
  <si>
    <t>____________________________</t>
  </si>
  <si>
    <t>Anzahl der PR-Mitglieder nach §12 HPVG (2023)</t>
  </si>
  <si>
    <r>
      <t xml:space="preserve">Die </t>
    </r>
    <r>
      <rPr>
        <b/>
        <u/>
        <sz val="10"/>
        <rFont val="Arial"/>
        <family val="2"/>
      </rPr>
      <t>Zusammensetzung des Schulpersonalrats</t>
    </r>
    <r>
      <rPr>
        <sz val="10"/>
        <rFont val="Arial"/>
        <family val="2"/>
      </rPr>
      <t xml:space="preserve"> wurde bereits berechnet, sowohl die Größe Ihres neuen Schulpersonalrats als auch die Sitzverteilung auf Beamte und Arbeitnehmer sowie die Verteilung auf die Geschlechter. Dies soll Ihnen helfen, das Wahlausschreiben für den 27.02.2024 korrekt auszufüllen.</t>
    </r>
  </si>
  <si>
    <t>Kontaktdaten für Rückfragen</t>
  </si>
  <si>
    <t>E-Mail-Adresse</t>
  </si>
  <si>
    <t>Mobiltelefon-Nummer</t>
  </si>
  <si>
    <r>
      <rPr>
        <b/>
        <u/>
        <sz val="12"/>
        <rFont val="Arial"/>
        <family val="2"/>
      </rPr>
      <t>Allgemeiner Hinweis:</t>
    </r>
    <r>
      <rPr>
        <b/>
        <sz val="12"/>
        <rFont val="Arial"/>
        <family val="2"/>
        <charset val="1"/>
      </rPr>
      <t xml:space="preserve"> Macht eine Gruppe oder Geschlecht bei der Einreichung der Wahlvorschläge von ihren Sitzen im Personalrat keinen oder keinen ihrer Stärke entsprechenden Gebrauch, fallen der Sitz oder die Sitze nach § 13 Abs. 1 an die andere Gruppe oder das andere Geschlecht.</t>
    </r>
  </si>
  <si>
    <t>Anzahl Beamte</t>
  </si>
  <si>
    <t>Anzahl LiV</t>
  </si>
  <si>
    <t>Liste der Wahlberechtigten zur Wahl des GPRS</t>
  </si>
  <si>
    <t>Gesamtwahlvorstand beim Schulamt</t>
  </si>
  <si>
    <r>
      <t>Hinweis:</t>
    </r>
    <r>
      <rPr>
        <sz val="12"/>
        <rFont val="Arial"/>
        <family val="2"/>
        <charset val="1"/>
      </rPr>
      <t xml:space="preserve"> Tragen Sie hier bitte die Rückmeldungen der Örtlichen Wahlvorstände ein.</t>
    </r>
  </si>
  <si>
    <t>Name der Schule</t>
  </si>
  <si>
    <t>Dst.-Nr.</t>
  </si>
  <si>
    <t>Zahl der von ÖWV gemeldeten Wahlberechtigten am 14. und 15. Mai 2024</t>
  </si>
  <si>
    <t>Lfd.</t>
  </si>
  <si>
    <t>Nr.</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</si>
  <si>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</si>
  <si>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</si>
  <si>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</si>
  <si>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</si>
  <si>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</si>
  <si>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</si>
  <si>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</si>
  <si>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</si>
  <si>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</si>
  <si>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</si>
  <si>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</si>
  <si>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</si>
  <si>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</si>
  <si>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</si>
  <si>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</si>
  <si>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</si>
  <si>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</si>
  <si>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</si>
  <si>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</si>
  <si>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</si>
  <si>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</si>
  <si>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</si>
  <si>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</si>
  <si>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</si>
  <si>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</si>
  <si>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</si>
  <si>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</si>
  <si>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</si>
  <si>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</si>
  <si>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</si>
  <si>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</si>
  <si>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</si>
  <si>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</si>
  <si>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</si>
  <si>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</si>
  <si>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</si>
  <si>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</si>
  <si>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</si>
  <si>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</si>
  <si>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</si>
  <si>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</si>
  <si>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</si>
  <si>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</si>
  <si>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</si>
  <si>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</si>
  <si>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</si>
  <si>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</si>
  <si>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</si>
  <si>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</si>
  <si>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</si>
  <si>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</si>
  <si>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</si>
  <si>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</si>
  <si>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</si>
  <si>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</si>
  <si>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</si>
  <si>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</si>
  <si>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</si>
  <si>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</si>
  <si>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</si>
  <si>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</si>
  <si>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</si>
  <si>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</si>
  <si>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</si>
  <si>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</si>
  <si>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</si>
  <si>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</si>
  <si>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</si>
  <si>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</si>
  <si>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</si>
  <si>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</si>
  <si>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</si>
  <si>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</si>
  <si>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</si>
  <si>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</si>
  <si>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</si>
  <si>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</si>
  <si>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</si>
  <si>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</si>
  <si>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</si>
  <si>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</si>
  <si>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</si>
  <si>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</si>
  <si>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</si>
  <si>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</si>
  <si>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</si>
  <si>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</si>
  <si>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</si>
  <si>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</si>
  <si>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</si>
  <si>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</si>
  <si>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</si>
  <si>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</si>
  <si>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</si>
  <si>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</si>
  <si>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</si>
  <si>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</si>
  <si>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</si>
  <si>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</si>
  <si>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</si>
  <si>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</si>
  <si>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</si>
  <si>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</si>
  <si>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</si>
  <si>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</si>
  <si>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</si>
  <si>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</si>
  <si>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</si>
  <si>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</si>
  <si>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</si>
  <si>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</si>
  <si>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</si>
  <si>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</si>
  <si>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</si>
  <si>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</si>
  <si>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</si>
  <si>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</si>
  <si>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</si>
  <si>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</si>
  <si>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</si>
  <si>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Meldung bzw. Korrekturmeldung an den Hauptwahlvorstand</t>
  </si>
  <si>
    <t>Zahl der Wahlberechtigten zum GPRS und HPRS am 14. und 15. Mai 2024</t>
  </si>
  <si>
    <t>Hauptwahlvorstand für die Wahl</t>
  </si>
  <si>
    <t>des Hauptpersonalrats Schule</t>
  </si>
  <si>
    <t>beim Hessischen Kultusministerium</t>
  </si>
  <si>
    <t>Auswertung der gemeldeten Wählerzahlen der ÖWV</t>
  </si>
  <si>
    <t>Lieber Gesamtwahlvorstand,</t>
  </si>
  <si>
    <t>Liste der vom SSA gemeldeten Wahlberechtigten zur GPRS-Wahl</t>
  </si>
  <si>
    <t>am 14./15. Mai 2024</t>
  </si>
  <si>
    <t>Wahlberechtigte Beamte und Arbeitnehmer in den Schulen im Zuständigkeitsbereich nach Angaben des SSA</t>
  </si>
  <si>
    <r>
      <t>Hinweis:</t>
    </r>
    <r>
      <rPr>
        <sz val="12"/>
        <rFont val="Arial"/>
        <family val="2"/>
        <charset val="1"/>
      </rPr>
      <t xml:space="preserve"> Übertragen Sie hier bitte die Zahlen der vom SSA gemeldeten Wählerzahlen der Schulen ein. Die Namen der Schulen werden für die Meldezahlen der Örtlichen Wahlvorstände weiter verwendet</t>
    </r>
  </si>
  <si>
    <t>Beamtinnen</t>
  </si>
  <si>
    <t>Arbeitnehmerinnen</t>
  </si>
  <si>
    <t>Abgleich ÖWV-Angaben mit SSA-Zahlen</t>
  </si>
  <si>
    <r>
      <t xml:space="preserve">Eine Fehlermeldung wird </t>
    </r>
    <r>
      <rPr>
        <u/>
        <sz val="10"/>
        <rFont val="Arial"/>
        <family val="2"/>
      </rPr>
      <t>nur generiert</t>
    </r>
    <r>
      <rPr>
        <sz val="10"/>
        <rFont val="Arial"/>
        <family val="2"/>
      </rPr>
      <t xml:space="preserve">, wenn die Zahlen der ÖWV </t>
    </r>
    <r>
      <rPr>
        <u/>
        <sz val="10"/>
        <rFont val="Arial"/>
        <family val="2"/>
      </rPr>
      <t>niedriger sind als die Zahlen des Schulamts</t>
    </r>
    <r>
      <rPr>
        <sz val="10"/>
        <rFont val="Arial"/>
        <family val="2"/>
      </rPr>
      <t>.</t>
    </r>
  </si>
  <si>
    <t>Zusammensetzung des zu wählenden Gesamtpersonalrats Schule</t>
  </si>
  <si>
    <t>Zur Prüfung Ihrer Angaben in Bezug auf die Wahlberechtigung für die Wahl zum Gesamt- und Hauptpersonalrat Schule tragen Sie zunächst die vom SSA gemeldeten Zahlen die die Excel-Tabelle ein. Beachten Sie bitte, dass Schulname und Schulnummer in die Rückmeldeliste der Örtlichen Wahlvorstände übernommen wird.</t>
  </si>
  <si>
    <t>1. Erstellung einer Schulliste mit Wahlberechtigten laut SSA</t>
  </si>
  <si>
    <t>Tatsächliche wahlberechtigte Beamtinnen/Beamte und Arbeitnehmer*innen in den Schulen im Zuständigkeitsbereich</t>
  </si>
  <si>
    <t>Verwendung des GWV-PRWAHL-Excel-Tool (v1.0)</t>
  </si>
  <si>
    <r>
      <t xml:space="preserve">Die </t>
    </r>
    <r>
      <rPr>
        <b/>
        <u/>
        <sz val="10"/>
        <rFont val="Arial"/>
        <family val="2"/>
      </rPr>
      <t>Zusammensetzung des Gesmtpersonalrats Schule</t>
    </r>
    <r>
      <rPr>
        <sz val="10"/>
        <rFont val="Arial"/>
        <family val="2"/>
      </rPr>
      <t xml:space="preserve"> wurde bereits berechnet, sowohl die Größe als auch die Sitzverteilung auf Beamtinnen/Beamte und Arbeitnehmerinnen/Arbeitnehmer sowie die Verteilung auf die Geschlechter. Dies soll Ihnen helfen, das Wahlausschreiben für den 27.02.2024 korrekt auszufüllen.</t>
    </r>
  </si>
  <si>
    <t>Wenn Sie nun die von den ÖWV gemeldeten Zahlen eintragen, kann geprüft werden, ob die eingaben plausibel sind. Sollte es zu einer Abweichung der Zahlen unter die Zahlen des SSA kommen, wird eine Fehlermeldung generiert.</t>
  </si>
  <si>
    <r>
      <t xml:space="preserve">Für die Größe des Gesamtpersonalrats Schule </t>
    </r>
    <r>
      <rPr>
        <b/>
        <u/>
        <sz val="16"/>
        <rFont val="Arial"/>
        <family val="2"/>
        <charset val="1"/>
      </rPr>
      <t>nicht</t>
    </r>
    <r>
      <rPr>
        <b/>
        <sz val="16"/>
        <rFont val="Arial"/>
        <family val="2"/>
        <charset val="1"/>
      </rPr>
      <t xml:space="preserve"> relevant</t>
    </r>
  </si>
  <si>
    <t>B</t>
  </si>
  <si>
    <t>(w)</t>
  </si>
  <si>
    <t>(m)</t>
  </si>
  <si>
    <t>AN</t>
  </si>
  <si>
    <t>LiV</t>
  </si>
  <si>
    <t>Kontaktdaten zum ÖWV</t>
  </si>
  <si>
    <r>
      <t>Hinweis:</t>
    </r>
    <r>
      <rPr>
        <sz val="12"/>
        <rFont val="Arial"/>
        <family val="2"/>
        <charset val="1"/>
      </rPr>
      <t xml:space="preserve"> Tragen Sie hier die Namen der/des Vorsitzenden des örtlichen Wahlvorstands ein sowie die Kontaktmöglichkeiten (Handy, E-Mail oder Festnetznummer). </t>
    </r>
  </si>
  <si>
    <t>Kontaktdaten zum Örtlichen Wahlvorstand</t>
  </si>
  <si>
    <t>Vorsitzende*r</t>
  </si>
  <si>
    <t>Kontaktmöglichkeiten</t>
  </si>
  <si>
    <t>Name, Vorname</t>
  </si>
  <si>
    <t>Festnetz / Handy</t>
  </si>
  <si>
    <t>E-Mail</t>
  </si>
  <si>
    <t>Version 1.2 (vom 25.01.2024)</t>
  </si>
  <si>
    <t>3. Meldung bzw. Korrekturmeldung an den Hauptwahlvorstand</t>
  </si>
  <si>
    <t>4. Prüfung der Wahlberechtigung durch Meldung der ÖWV</t>
  </si>
  <si>
    <t>5. Zusammensetzung des Gesamtpersonalrats Schule</t>
  </si>
  <si>
    <t>2. Kontaktdaten zu den Vorsitzenden der ÖWV</t>
  </si>
  <si>
    <t>Tragen Sie hier die Namen, Vornamen, Telefonnummern und E-Mail-Adressen der Vorsitzenden der ÖWV ein. In der Tabelle wird auch die E-Mail-Adresse farbig hinterlegt, wenn der ÖWV noch keine Zahlen an den GWV gemeldet hat, so dass man nur die farbig hinterlegten E-Mail-Adressen zur "Mahnung" ins das E-Mail-Programm kopieren muss.</t>
  </si>
  <si>
    <t>Bemerkungen</t>
  </si>
  <si>
    <t>Für einen Kontrollvermerk, wenn die Zahlen nicht üereinstimmen</t>
  </si>
  <si>
    <t>Die (Korrektur-)Meldung dem Hauptwahlvorstand vor dem 8. Februar 2024 digital und unterschrieben zurücksenden.</t>
  </si>
  <si>
    <t>SSA-Kontrollwert der Wahlberechtigten zum GPRS und HPRS am 14. und 15. Mai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</si>
</sst>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7]dd/mm/yyyy"/>
    <numFmt numFmtId="165" formatCode="0.000000"/>
    <numFmt numFmtId="166" formatCode="[$-407]General"/>
  </numFmts>
  <fonts count="54" x14ac:knownFonts="1">
    <font>
      <sz val="10"/>
      <name val="Arial"/>
      <charset val="1"/>
    </font>
    <font>
      <b/>
      <sz val="20"/>
      <name val="Arial"/>
      <family val="2"/>
      <charset val="1"/>
    </font>
    <font>
      <sz val="10"/>
      <name val="Arial"/>
      <family val="2"/>
      <charset val="1"/>
    </font>
    <font>
      <sz val="16"/>
      <name val="Arial"/>
      <family val="2"/>
      <charset val="1"/>
    </font>
    <font>
      <b/>
      <sz val="16"/>
      <name val="Arial"/>
      <family val="2"/>
      <charset val="1"/>
    </font>
    <font>
      <b/>
      <sz val="12"/>
      <name val="Arial"/>
      <family val="2"/>
      <charset val="1"/>
    </font>
    <font>
      <b/>
      <u/>
      <sz val="12"/>
      <name val="Arial"/>
      <family val="2"/>
      <charset val="1"/>
    </font>
    <font>
      <sz val="12"/>
      <name val="Arial"/>
      <family val="2"/>
      <charset val="1"/>
    </font>
    <font>
      <b/>
      <u/>
      <sz val="16"/>
      <name val="Arial"/>
      <family val="2"/>
      <charset val="1"/>
    </font>
    <font>
      <b/>
      <sz val="12"/>
      <color rgb="FFFF0000"/>
      <name val="Arial"/>
      <family val="2"/>
      <charset val="1"/>
    </font>
    <font>
      <sz val="6"/>
      <name val="Arial"/>
      <family val="2"/>
      <charset val="1"/>
    </font>
    <font>
      <b/>
      <sz val="10"/>
      <color rgb="FFFF0000"/>
      <name val="Arial"/>
      <family val="2"/>
      <charset val="1"/>
    </font>
    <font>
      <u/>
      <sz val="12"/>
      <name val="Arial"/>
      <family val="2"/>
      <charset val="1"/>
    </font>
    <font>
      <sz val="20"/>
      <name val="Arial"/>
      <family val="2"/>
      <charset val="1"/>
    </font>
    <font>
      <sz val="10"/>
      <name val="Arial"/>
      <family val="2"/>
    </font>
    <font>
      <sz val="10"/>
      <name val="Arial"/>
      <family val="2"/>
    </font>
    <font>
      <sz val="12"/>
      <color theme="0" tint="-0.249977111117893"/>
      <name val="Arial"/>
      <family val="2"/>
      <charset val="1"/>
    </font>
    <font>
      <b/>
      <sz val="16"/>
      <name val="Arial"/>
      <family val="2"/>
    </font>
    <font>
      <b/>
      <sz val="12"/>
      <name val="Arial"/>
      <family val="2"/>
    </font>
    <font>
      <sz val="12"/>
      <name val="Arial"/>
      <family val="2"/>
    </font>
    <font>
      <sz val="13"/>
      <name val="Arial"/>
      <family val="2"/>
    </font>
    <font>
      <sz val="14"/>
      <name val="Arial"/>
      <family val="2"/>
    </font>
    <font>
      <b/>
      <sz val="14"/>
      <name val="Arial"/>
      <family val="2"/>
    </font>
    <font>
      <b/>
      <u/>
      <sz val="10"/>
      <name val="Arial"/>
      <family val="2"/>
    </font>
    <font>
      <u/>
      <sz val="10"/>
      <color theme="10"/>
      <name val="Arial"/>
      <family val="2"/>
    </font>
    <font>
      <b/>
      <u/>
      <sz val="14"/>
      <name val="Arial"/>
      <family val="2"/>
    </font>
    <font>
      <u/>
      <sz val="14"/>
      <color theme="10"/>
      <name val="Arial"/>
      <family val="2"/>
    </font>
    <font>
      <sz val="9"/>
      <name val="Arial"/>
      <family val="2"/>
    </font>
    <font>
      <sz val="9"/>
      <name val="Arial"/>
      <family val="2"/>
      <charset val="1"/>
    </font>
    <font>
      <b/>
      <u/>
      <sz val="12"/>
      <name val="Arial"/>
      <family val="2"/>
    </font>
    <font>
      <b/>
      <sz val="20"/>
      <name val="Arial"/>
      <family val="2"/>
    </font>
    <font>
      <b/>
      <sz val="10"/>
      <name val="Arial"/>
      <family val="2"/>
    </font>
    <font>
      <sz val="10"/>
      <color theme="0" tint="-0.14999847407452621"/>
      <name val="Arial"/>
      <family val="2"/>
    </font>
    <font>
      <sz val="12"/>
      <color theme="0" tint="-0.14999847407452621"/>
      <name val="Arial"/>
      <family val="2"/>
    </font>
    <font>
      <sz val="10"/>
      <color theme="0" tint="-0.249977111117893"/>
      <name val="Arial"/>
      <family val="2"/>
    </font>
    <font>
      <sz val="12"/>
      <color theme="0" tint="-0.249977111117893"/>
      <name val="Arial"/>
      <family val="2"/>
    </font>
    <font>
      <u/>
      <sz val="10"/>
      <name val="Arial"/>
      <family val="2"/>
    </font>
    <font>
      <sz val="12"/>
      <color rgb="FFFF0000"/>
      <name val="Arial"/>
      <family val="2"/>
    </font>
    <font>
      <b/>
      <sz val="15"/>
      <name val="Arial"/>
      <family val="2"/>
      <charset val="1"/>
    </font>
    <font>
      <sz val="9"/>
      <color indexed="81"/>
      <name val="Tahoma"/>
      <family val="2"/>
    </font>
    <font>
      <b/>
      <sz val="9"/>
      <color indexed="81"/>
      <name val="Tahoma"/>
      <family val="2"/>
    </font>
    <font>
      <sz val="11"/>
      <color theme="1"/>
      <name val="Calibri"/>
      <family val="2"/>
      <scheme val="minor"/>
    </font>
    <font>
      <u/>
      <sz val="11"/>
      <color theme="10"/>
      <name val="Calibri"/>
      <family val="2"/>
      <scheme val="minor"/>
    </font>
    <font>
      <sz val="8"/>
      <color rgb="FFFF0000"/>
      <name val="Arial"/>
      <family val="2"/>
    </font>
    <font>
      <sz val="10"/>
      <color theme="1"/>
      <name val="Arial"/>
      <family val="2"/>
    </font>
    <font>
      <sz val="11"/>
      <color indexed="8"/>
      <name val="Calibri"/>
      <family val="2"/>
    </font>
    <font>
      <sz val="10"/>
      <color rgb="FF000000"/>
      <name val="Arial"/>
      <family val="2"/>
    </font>
    <font>
      <sz val="11"/>
      <color rgb="FF000000"/>
      <name val="Calibri"/>
      <family val="2"/>
    </font>
    <font>
      <sz val="11"/>
      <color rgb="FF000000"/>
      <name val="Calibri"/>
      <family val="2"/>
      <charset val="1"/>
    </font>
    <font>
      <u/>
      <sz val="11"/>
      <color rgb="FF0000FF"/>
      <name val="Calibri"/>
      <family val="2"/>
      <charset val="1"/>
    </font>
    <font>
      <sz val="10"/>
      <color indexed="8"/>
      <name val="Arial"/>
      <family val="2"/>
    </font>
    <font>
      <u/>
      <sz val="11"/>
      <color rgb="FF0000FF"/>
      <name val="Calibri"/>
      <family val="2"/>
    </font>
    <font>
      <sz val="10"/>
      <color rgb="FFFF0000"/>
      <name val="Arial"/>
      <family val="2"/>
    </font>
    <font>
      <sz val="6"/>
      <color rgb="FFFF0000"/>
      <name val="Arial"/>
      <family val="2"/>
    </font>
  </fonts>
  <fills count="24">
    <fill>
      <patternFill patternType="none"/>
    </fill>
    <fill>
      <patternFill patternType="gray125"/>
    </fill>
    <fill>
      <patternFill patternType="solid">
        <fgColor rgb="FFFFDE59"/>
        <bgColor rgb="FFD4EA6B"/>
      </patternFill>
    </fill>
    <fill>
      <patternFill patternType="solid">
        <fgColor rgb="FFD4EA6B"/>
        <bgColor rgb="FFFFDE59"/>
      </patternFill>
    </fill>
    <fill>
      <patternFill patternType="solid">
        <fgColor rgb="FFBFBFBF"/>
        <bgColor rgb="FFCCCCFF"/>
      </patternFill>
    </fill>
    <fill>
      <patternFill patternType="solid">
        <fgColor rgb="FFFF0000"/>
        <bgColor rgb="FF993300"/>
      </patternFill>
    </fill>
    <fill>
      <patternFill patternType="solid">
        <fgColor rgb="FFFFC000"/>
        <bgColor rgb="FFFF9900"/>
      </patternFill>
    </fill>
    <fill>
      <patternFill patternType="solid">
        <fgColor rgb="FF92D050"/>
        <bgColor rgb="FFD4EA6B"/>
      </patternFill>
    </fill>
    <fill>
      <patternFill patternType="solid">
        <fgColor rgb="FF00B0F0"/>
        <bgColor rgb="FF33CCCC"/>
      </patternFill>
    </fill>
    <fill>
      <patternFill patternType="solid">
        <fgColor theme="0" tint="-0.24994659260841701"/>
        <bgColor indexed="64"/>
      </patternFill>
    </fill>
    <fill>
      <patternFill patternType="solid">
        <fgColor rgb="FFFFFF99"/>
        <bgColor indexed="64"/>
      </patternFill>
    </fill>
    <fill>
      <patternFill patternType="solid">
        <fgColor theme="0" tint="-0.249977111117893"/>
        <bgColor indexed="64"/>
      </patternFill>
    </fill>
    <fill>
      <patternFill patternType="solid">
        <fgColor rgb="FFFFFF99"/>
        <bgColor rgb="FFCCCCFF"/>
      </patternFill>
    </fill>
    <fill>
      <patternFill patternType="solid">
        <fgColor theme="6" tint="0.39994506668294322"/>
        <bgColor indexed="64"/>
      </patternFill>
    </fill>
    <fill>
      <patternFill patternType="solid">
        <fgColor theme="0" tint="-0.24994659260841701"/>
        <bgColor rgb="FFCCCCFF"/>
      </patternFill>
    </fill>
    <fill>
      <patternFill patternType="solid">
        <fgColor theme="0"/>
        <bgColor indexed="64"/>
      </patternFill>
    </fill>
    <fill>
      <patternFill patternType="solid">
        <fgColor theme="5" tint="0.59996337778862885"/>
        <bgColor indexed="64"/>
      </patternFill>
    </fill>
    <fill>
      <patternFill patternType="solid">
        <fgColor theme="5" tint="0.59996337778862885"/>
        <bgColor rgb="FFCCCCFF"/>
      </patternFill>
    </fill>
    <fill>
      <patternFill patternType="solid">
        <fgColor theme="6" tint="0.39994506668294322"/>
        <bgColor rgb="FFCCCCFF"/>
      </patternFill>
    </fill>
    <fill>
      <patternFill patternType="solid">
        <fgColor rgb="FF00B0F0"/>
        <bgColor indexed="64"/>
      </patternFill>
    </fill>
    <fill>
      <patternFill patternType="solid">
        <fgColor rgb="FF00B0F0"/>
        <bgColor rgb="FFCCCCFF"/>
      </patternFill>
    </fill>
    <fill>
      <patternFill patternType="solid">
        <fgColor rgb="FFFFC000"/>
        <bgColor indexed="64"/>
      </patternFill>
    </fill>
    <fill>
      <patternFill patternType="solid">
        <fgColor theme="3" tint="0.79998168889431442"/>
        <bgColor indexed="64"/>
      </patternFill>
    </fill>
    <fill>
      <patternFill patternType="solid">
        <fgColor rgb="FFFFC000"/>
        <bgColor rgb="FFCCCCFF"/>
      </patternFill>
    </fill>
  </fills>
  <borders count="60">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ck">
        <color auto="1"/>
      </right>
      <top/>
      <bottom/>
      <diagonal/>
    </border>
    <border>
      <left/>
      <right style="thick">
        <color auto="1"/>
      </right>
      <top style="thick">
        <color auto="1"/>
      </top>
      <bottom/>
      <diagonal/>
    </border>
    <border>
      <left style="thick">
        <color auto="1"/>
      </left>
      <right/>
      <top/>
      <bottom style="thick">
        <color auto="1"/>
      </bottom>
      <diagonal/>
    </border>
    <border>
      <left style="thin">
        <color auto="1"/>
      </left>
      <right/>
      <top/>
      <bottom style="thick">
        <color auto="1"/>
      </bottom>
      <diagonal/>
    </border>
    <border>
      <left style="thick">
        <color auto="1"/>
      </left>
      <right style="thin">
        <color auto="1"/>
      </right>
      <top/>
      <bottom style="thick">
        <color auto="1"/>
      </bottom>
      <diagonal/>
    </border>
    <border>
      <left/>
      <right style="thick">
        <color auto="1"/>
      </right>
      <top/>
      <bottom style="thick">
        <color auto="1"/>
      </bottom>
      <diagonal/>
    </border>
    <border>
      <left/>
      <right/>
      <top/>
      <bottom style="thin">
        <color auto="1"/>
      </bottom>
      <diagonal/>
    </border>
    <border>
      <left style="thick">
        <color auto="1"/>
      </left>
      <right/>
      <top style="thick">
        <color auto="1"/>
      </top>
      <bottom/>
      <diagonal/>
    </border>
    <border>
      <left/>
      <right/>
      <top style="thick">
        <color auto="1"/>
      </top>
      <bottom/>
      <diagonal/>
    </border>
    <border>
      <left/>
      <right/>
      <top style="thick">
        <color auto="1"/>
      </top>
      <bottom style="thick">
        <color auto="1"/>
      </bottom>
      <diagonal/>
    </border>
    <border>
      <left/>
      <right/>
      <top/>
      <bottom style="thick">
        <color auto="1"/>
      </bottom>
      <diagonal/>
    </border>
    <border>
      <left/>
      <right style="thick">
        <color auto="1"/>
      </right>
      <top style="thin">
        <color auto="1"/>
      </top>
      <bottom style="thick">
        <color auto="1"/>
      </bottom>
      <diagonal/>
    </border>
    <border>
      <left style="thick">
        <color auto="1"/>
      </left>
      <right style="thick">
        <color auto="1"/>
      </right>
      <top/>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top style="thick">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ck">
        <color auto="1"/>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right style="thin">
        <color auto="1"/>
      </right>
      <top style="thick">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ck">
        <color auto="1"/>
      </left>
      <right/>
      <top style="thick">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style="thick">
        <color auto="1"/>
      </left>
      <right style="thick">
        <color auto="1"/>
      </right>
      <top/>
      <bottom style="thin">
        <color auto="1"/>
      </bottom>
      <diagonal/>
    </border>
    <border>
      <left style="thick">
        <color auto="1"/>
      </left>
      <right/>
      <top/>
      <bottom style="thin">
        <color auto="1"/>
      </bottom>
      <diagonal/>
    </border>
    <border>
      <left/>
      <right style="thick">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n">
        <color auto="1"/>
      </left>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top/>
      <bottom/>
      <diagonal/>
    </border>
    <border>
      <left style="thick">
        <color auto="1"/>
      </left>
      <right style="thin">
        <color auto="1"/>
      </right>
      <top/>
      <bottom/>
      <diagonal/>
    </border>
    <border>
      <left style="double">
        <color auto="1"/>
      </left>
      <right/>
      <top style="thin">
        <color auto="1"/>
      </top>
      <bottom style="thin">
        <color auto="1"/>
      </bottom>
      <diagonal/>
    </border>
  </borders>
  <cellStyleXfs count="14">
    <xf numFmtId="0" fontId="0" fillId="0" borderId="0"/>
    <xf numFmtId="0" fontId="14" fillId="2" borderId="0" applyBorder="0" applyProtection="0"/>
    <xf numFmtId="0" fontId="14" fillId="2" borderId="0" applyBorder="0" applyProtection="0"/>
    <xf numFmtId="0" fontId="14" fillId="3" borderId="0" applyBorder="0" applyProtection="0"/>
    <xf numFmtId="0" fontId="14" fillId="3" borderId="0" applyBorder="0" applyProtection="0"/>
    <xf numFmtId="0" fontId="24" fillId="0" borderId="0" applyNumberFormat="0" applyFill="0" applyBorder="0" applyAlignment="0" applyProtection="0"/>
    <xf numFmtId="0" fontId="41" fillId="0" borderId="0"/>
    <xf numFmtId="0" fontId="42" fillId="0" borderId="0" applyNumberFormat="0" applyFill="0" applyBorder="0" applyAlignment="0" applyProtection="0"/>
    <xf numFmtId="0" fontId="45" fillId="0" borderId="0" applyNumberFormat="0" applyFill="0" applyBorder="0" applyProtection="0"/>
    <xf numFmtId="166" fontId="47" fillId="0" borderId="0"/>
    <xf numFmtId="0" fontId="48" fillId="0" borderId="0"/>
    <xf numFmtId="0" fontId="49" fillId="0" borderId="0" applyBorder="0" applyProtection="0"/>
    <xf numFmtId="0" fontId="45" fillId="0" borderId="0" applyNumberFormat="0" applyFill="0" applyBorder="0" applyProtection="0"/>
    <xf numFmtId="166" fontId="51" fillId="0" borderId="0"/>
  </cellStyleXfs>
  <cellXfs count="436">
    <xf numFmtId="0" fontId="0" fillId="0" borderId="0" xfId="0"/>
    <xf numFmtId="0" fontId="0" fillId="0" borderId="0" xfId="0" applyBorder="1"/>
    <xf numFmtId="0" fontId="0" fillId="0" borderId="0" xfId="0" applyBorder="1" applyProtection="1">
      <protection locked="0"/>
    </xf>
    <xf numFmtId="0" fontId="0" fillId="4" borderId="0" xfId="0" applyFill="1" applyBorder="1" applyProtection="1">
      <protection locked="0"/>
    </xf>
    <xf numFmtId="0" fontId="7" fillId="4" borderId="0" xfId="0" applyFont="1" applyFill="1" applyBorder="1" applyProtection="1">
      <protection locked="0"/>
    </xf>
    <xf numFmtId="0" fontId="7" fillId="4" borderId="0" xfId="0" applyFont="1" applyFill="1" applyBorder="1" applyAlignment="1" applyProtection="1">
      <alignment horizontal="center"/>
      <protection locked="0"/>
    </xf>
    <xf numFmtId="0" fontId="7" fillId="0" borderId="0" xfId="0" applyFont="1" applyBorder="1" applyProtection="1">
      <protection locked="0"/>
    </xf>
    <xf numFmtId="0" fontId="7" fillId="6" borderId="3" xfId="0" applyFont="1" applyFill="1" applyBorder="1" applyProtection="1">
      <protection locked="0"/>
    </xf>
    <xf numFmtId="0" fontId="6" fillId="6" borderId="10" xfId="0" applyFont="1" applyFill="1" applyBorder="1" applyAlignment="1" applyProtection="1">
      <alignment horizontal="center"/>
      <protection locked="0"/>
    </xf>
    <xf numFmtId="0" fontId="6" fillId="6" borderId="11" xfId="0" applyFont="1" applyFill="1" applyBorder="1" applyAlignment="1" applyProtection="1">
      <alignment horizontal="center"/>
      <protection locked="0"/>
    </xf>
    <xf numFmtId="1" fontId="6" fillId="7" borderId="10" xfId="0" applyNumberFormat="1" applyFont="1" applyFill="1" applyBorder="1" applyAlignment="1" applyProtection="1">
      <alignment horizontal="center"/>
      <protection locked="0"/>
    </xf>
    <xf numFmtId="1" fontId="6" fillId="7" borderId="11" xfId="0" applyNumberFormat="1" applyFont="1" applyFill="1" applyBorder="1" applyAlignment="1" applyProtection="1">
      <alignment horizontal="center"/>
      <protection locked="0"/>
    </xf>
    <xf numFmtId="0" fontId="7" fillId="0" borderId="0" xfId="0" applyFont="1" applyBorder="1"/>
    <xf numFmtId="0" fontId="13" fillId="0" borderId="0" xfId="0" applyFont="1" applyBorder="1"/>
    <xf numFmtId="0" fontId="2" fillId="9" borderId="0" xfId="0" applyFont="1" applyFill="1" applyAlignment="1" applyProtection="1">
      <alignment horizontal="right"/>
    </xf>
    <xf numFmtId="0" fontId="0" fillId="9" borderId="0" xfId="0" applyFill="1" applyProtection="1"/>
    <xf numFmtId="0" fontId="5" fillId="9" borderId="0" xfId="0" applyFont="1" applyFill="1" applyProtection="1"/>
    <xf numFmtId="0" fontId="5" fillId="9" borderId="0" xfId="0" applyFont="1" applyFill="1" applyAlignment="1" applyProtection="1">
      <alignment horizontal="right"/>
    </xf>
    <xf numFmtId="0" fontId="2" fillId="9" borderId="0" xfId="0" applyFont="1" applyFill="1" applyProtection="1"/>
    <xf numFmtId="0" fontId="4" fillId="8" borderId="0" xfId="0" applyFont="1" applyFill="1" applyBorder="1" applyProtection="1"/>
    <xf numFmtId="0" fontId="7" fillId="8" borderId="0" xfId="0" applyFont="1" applyFill="1" applyBorder="1" applyProtection="1"/>
    <xf numFmtId="0" fontId="7" fillId="4" borderId="0" xfId="0" applyFont="1" applyFill="1" applyBorder="1" applyProtection="1"/>
    <xf numFmtId="0" fontId="6" fillId="8" borderId="1" xfId="0" applyFont="1" applyFill="1" applyBorder="1" applyAlignment="1" applyProtection="1">
      <alignment horizontal="center"/>
    </xf>
    <xf numFmtId="0" fontId="7" fillId="4" borderId="0" xfId="0" applyFont="1" applyFill="1" applyBorder="1" applyAlignment="1" applyProtection="1">
      <alignment horizontal="center"/>
    </xf>
    <xf numFmtId="0" fontId="6" fillId="4" borderId="0" xfId="0" applyFont="1" applyFill="1" applyBorder="1" applyProtection="1"/>
    <xf numFmtId="0" fontId="5" fillId="4" borderId="0" xfId="0" applyFont="1" applyFill="1" applyBorder="1" applyProtection="1"/>
    <xf numFmtId="0" fontId="7" fillId="4" borderId="0" xfId="0" applyFont="1" applyFill="1" applyBorder="1" applyAlignment="1" applyProtection="1">
      <alignment horizontal="right"/>
    </xf>
    <xf numFmtId="165" fontId="7" fillId="4" borderId="0" xfId="0" applyNumberFormat="1" applyFont="1" applyFill="1" applyBorder="1" applyProtection="1"/>
    <xf numFmtId="0" fontId="7" fillId="4" borderId="4" xfId="0" applyFont="1" applyFill="1" applyBorder="1" applyProtection="1"/>
    <xf numFmtId="0" fontId="4" fillId="7" borderId="0" xfId="0" applyFont="1" applyFill="1" applyBorder="1" applyProtection="1"/>
    <xf numFmtId="0" fontId="7" fillId="7" borderId="0" xfId="0" applyFont="1" applyFill="1" applyBorder="1" applyProtection="1"/>
    <xf numFmtId="0" fontId="7" fillId="7" borderId="0" xfId="0" applyFont="1" applyFill="1" applyBorder="1" applyAlignment="1" applyProtection="1">
      <alignment horizontal="center"/>
    </xf>
    <xf numFmtId="0" fontId="4" fillId="6" borderId="0" xfId="0" applyFont="1" applyFill="1" applyBorder="1" applyProtection="1"/>
    <xf numFmtId="0" fontId="7" fillId="6" borderId="0" xfId="0" applyFont="1" applyFill="1" applyBorder="1" applyProtection="1"/>
    <xf numFmtId="165" fontId="7" fillId="4" borderId="0" xfId="0" applyNumberFormat="1" applyFont="1" applyFill="1" applyBorder="1" applyAlignment="1" applyProtection="1">
      <alignment horizontal="center"/>
    </xf>
    <xf numFmtId="0" fontId="6" fillId="5" borderId="1" xfId="0" applyFont="1" applyFill="1" applyBorder="1" applyAlignment="1" applyProtection="1">
      <alignment horizontal="center"/>
    </xf>
    <xf numFmtId="0" fontId="7" fillId="4" borderId="0" xfId="0" applyFont="1" applyFill="1" applyBorder="1" applyAlignment="1" applyProtection="1">
      <alignment horizontal="left"/>
    </xf>
    <xf numFmtId="0" fontId="12" fillId="4" borderId="4" xfId="0" applyFont="1" applyFill="1" applyBorder="1" applyProtection="1"/>
    <xf numFmtId="0" fontId="5" fillId="6" borderId="2" xfId="0" applyFont="1" applyFill="1" applyBorder="1" applyAlignment="1" applyProtection="1">
      <alignment horizontal="center"/>
    </xf>
    <xf numFmtId="0" fontId="0" fillId="4" borderId="0" xfId="0" applyFill="1" applyBorder="1" applyProtection="1"/>
    <xf numFmtId="0" fontId="0" fillId="5" borderId="0" xfId="0" applyFill="1" applyBorder="1" applyProtection="1"/>
    <xf numFmtId="0" fontId="11" fillId="4" borderId="0" xfId="0" applyFont="1" applyFill="1" applyAlignment="1" applyProtection="1">
      <alignment horizontal="center" vertical="center" wrapText="1"/>
    </xf>
    <xf numFmtId="0" fontId="1" fillId="4" borderId="0" xfId="0" applyFont="1" applyFill="1" applyBorder="1" applyProtection="1"/>
    <xf numFmtId="0" fontId="3" fillId="4" borderId="0" xfId="0" applyFont="1" applyFill="1" applyBorder="1" applyProtection="1"/>
    <xf numFmtId="0" fontId="4" fillId="5" borderId="0" xfId="0" applyFont="1" applyFill="1" applyBorder="1" applyProtection="1"/>
    <xf numFmtId="0" fontId="0" fillId="4" borderId="0" xfId="0" applyFill="1" applyBorder="1" applyAlignment="1" applyProtection="1">
      <alignment horizontal="center"/>
    </xf>
    <xf numFmtId="0" fontId="10" fillId="4" borderId="0" xfId="0" applyFont="1" applyFill="1" applyBorder="1" applyProtection="1"/>
    <xf numFmtId="1" fontId="10" fillId="4" borderId="0" xfId="0" applyNumberFormat="1" applyFont="1" applyFill="1" applyBorder="1" applyProtection="1"/>
    <xf numFmtId="0" fontId="16" fillId="4" borderId="0" xfId="0" applyFont="1" applyFill="1" applyBorder="1" applyProtection="1"/>
    <xf numFmtId="0" fontId="1" fillId="9" borderId="0" xfId="0" applyFont="1" applyFill="1" applyAlignment="1" applyProtection="1">
      <alignment horizontal="left"/>
    </xf>
    <xf numFmtId="0" fontId="3" fillId="9" borderId="0" xfId="0" applyFont="1" applyFill="1" applyAlignment="1" applyProtection="1">
      <alignment horizontal="left"/>
    </xf>
    <xf numFmtId="0" fontId="2" fillId="9" borderId="0" xfId="0" applyFont="1" applyFill="1" applyAlignment="1" applyProtection="1">
      <alignment horizontal="left" vertical="top"/>
    </xf>
    <xf numFmtId="0" fontId="15" fillId="9" borderId="0" xfId="0" applyFont="1" applyFill="1" applyAlignment="1" applyProtection="1">
      <alignment vertical="top"/>
    </xf>
    <xf numFmtId="0" fontId="4" fillId="9" borderId="0" xfId="0" applyFont="1" applyFill="1" applyAlignment="1" applyProtection="1">
      <alignment horizontal="center"/>
    </xf>
    <xf numFmtId="0" fontId="4" fillId="9" borderId="0" xfId="0" applyFont="1" applyFill="1" applyProtection="1"/>
    <xf numFmtId="0" fontId="4" fillId="9" borderId="0" xfId="0" applyFont="1" applyFill="1" applyAlignment="1" applyProtection="1">
      <alignment horizontal="right"/>
    </xf>
    <xf numFmtId="0" fontId="5" fillId="9" borderId="0" xfId="0" applyFont="1" applyFill="1" applyAlignment="1" applyProtection="1">
      <alignment horizontal="center"/>
    </xf>
    <xf numFmtId="0" fontId="20" fillId="9" borderId="0" xfId="0" applyFont="1" applyFill="1" applyProtection="1"/>
    <xf numFmtId="14" fontId="22" fillId="0" borderId="1" xfId="0" applyNumberFormat="1" applyFont="1" applyBorder="1" applyAlignment="1" applyProtection="1">
      <alignment horizontal="center"/>
      <protection locked="0"/>
    </xf>
    <xf numFmtId="0" fontId="17" fillId="11" borderId="0" xfId="0" applyFont="1" applyFill="1"/>
    <xf numFmtId="0" fontId="0" fillId="11" borderId="0" xfId="0" applyFill="1"/>
    <xf numFmtId="0" fontId="15" fillId="11" borderId="0" xfId="0" applyFont="1" applyFill="1"/>
    <xf numFmtId="0" fontId="0" fillId="9" borderId="0" xfId="0" applyFill="1"/>
    <xf numFmtId="0" fontId="15" fillId="9" borderId="0" xfId="0" applyFont="1" applyFill="1" applyAlignment="1">
      <alignment wrapText="1"/>
    </xf>
    <xf numFmtId="0" fontId="18" fillId="11" borderId="0" xfId="0" applyFont="1" applyFill="1"/>
    <xf numFmtId="0" fontId="24" fillId="11" borderId="0" xfId="5" applyFill="1"/>
    <xf numFmtId="0" fontId="1" fillId="9" borderId="0" xfId="0" applyFont="1" applyFill="1" applyBorder="1"/>
    <xf numFmtId="0" fontId="3" fillId="9" borderId="0" xfId="0" applyFont="1" applyFill="1" applyBorder="1"/>
    <xf numFmtId="0" fontId="21" fillId="9" borderId="0" xfId="0" applyFont="1" applyFill="1" applyAlignment="1">
      <alignment horizontal="right" vertical="center"/>
    </xf>
    <xf numFmtId="0" fontId="19" fillId="9" borderId="0" xfId="0" applyFont="1" applyFill="1" applyAlignment="1">
      <alignment vertical="center"/>
    </xf>
    <xf numFmtId="0" fontId="19" fillId="9" borderId="0" xfId="0" applyFont="1" applyFill="1" applyBorder="1" applyAlignment="1">
      <alignment vertical="center" wrapText="1"/>
    </xf>
    <xf numFmtId="0" fontId="0" fillId="9" borderId="0" xfId="0" applyFill="1" applyBorder="1"/>
    <xf numFmtId="0" fontId="15" fillId="9" borderId="0" xfId="0" applyFont="1" applyFill="1" applyAlignment="1">
      <alignment vertical="center"/>
    </xf>
    <xf numFmtId="164" fontId="7" fillId="9" borderId="0" xfId="0" applyNumberFormat="1" applyFont="1" applyFill="1" applyBorder="1" applyAlignment="1">
      <alignment horizontal="right"/>
    </xf>
    <xf numFmtId="0" fontId="7" fillId="9" borderId="0" xfId="0" applyFont="1" applyFill="1" applyBorder="1" applyAlignment="1">
      <alignment horizontal="right"/>
    </xf>
    <xf numFmtId="0" fontId="7" fillId="9" borderId="0" xfId="0" applyFont="1" applyFill="1" applyBorder="1"/>
    <xf numFmtId="0" fontId="13" fillId="9" borderId="0" xfId="0" applyFont="1" applyFill="1" applyBorder="1"/>
    <xf numFmtId="0" fontId="6" fillId="9" borderId="0" xfId="0" applyFont="1" applyFill="1" applyBorder="1"/>
    <xf numFmtId="0" fontId="7" fillId="9" borderId="0" xfId="0" applyFont="1" applyFill="1" applyBorder="1" applyAlignment="1">
      <alignment horizontal="left"/>
    </xf>
    <xf numFmtId="0" fontId="21" fillId="9" borderId="0" xfId="0" applyFont="1" applyFill="1" applyBorder="1" applyAlignment="1">
      <alignment vertical="center" wrapText="1"/>
    </xf>
    <xf numFmtId="0" fontId="15" fillId="9" borderId="0" xfId="0" applyFont="1" applyFill="1"/>
    <xf numFmtId="0" fontId="27" fillId="9" borderId="0" xfId="0" applyFont="1" applyFill="1"/>
    <xf numFmtId="0" fontId="27" fillId="9" borderId="0" xfId="0" applyFont="1" applyFill="1" applyBorder="1"/>
    <xf numFmtId="0" fontId="27" fillId="0" borderId="0" xfId="0" applyFont="1"/>
    <xf numFmtId="0" fontId="28" fillId="9" borderId="0" xfId="0" applyFont="1" applyFill="1" applyBorder="1"/>
    <xf numFmtId="0" fontId="28" fillId="0" borderId="0" xfId="0" applyFont="1" applyBorder="1"/>
    <xf numFmtId="0" fontId="1" fillId="13" borderId="17" xfId="0" applyFont="1" applyFill="1" applyBorder="1" applyAlignment="1">
      <alignment horizontal="center"/>
    </xf>
    <xf numFmtId="0" fontId="27" fillId="9" borderId="0" xfId="0" applyFont="1" applyFill="1" applyBorder="1" applyAlignment="1">
      <alignment horizontal="center"/>
    </xf>
    <xf numFmtId="0" fontId="2" fillId="4" borderId="0" xfId="0" applyFont="1" applyFill="1" applyBorder="1" applyAlignment="1" applyProtection="1">
      <alignment horizontal="right"/>
    </xf>
    <xf numFmtId="164" fontId="18" fillId="0" borderId="1" xfId="0" applyNumberFormat="1" applyFont="1" applyFill="1" applyBorder="1" applyAlignment="1" applyProtection="1">
      <alignment horizontal="center" vertical="center"/>
    </xf>
    <xf numFmtId="14" fontId="22" fillId="9" borderId="0" xfId="0" applyNumberFormat="1" applyFont="1" applyFill="1" applyAlignment="1">
      <alignment horizontal="center" vertical="center"/>
    </xf>
    <xf numFmtId="0" fontId="0" fillId="0" borderId="0" xfId="0" applyBorder="1" applyProtection="1"/>
    <xf numFmtId="0" fontId="28" fillId="9" borderId="0" xfId="0" applyFont="1" applyFill="1" applyAlignment="1" applyProtection="1">
      <alignment horizontal="right" vertical="center"/>
    </xf>
    <xf numFmtId="0" fontId="15" fillId="11" borderId="23" xfId="0" applyFont="1" applyFill="1" applyBorder="1" applyAlignment="1">
      <alignment horizontal="right"/>
    </xf>
    <xf numFmtId="0" fontId="0" fillId="11" borderId="16" xfId="0" applyFill="1" applyBorder="1"/>
    <xf numFmtId="0" fontId="15" fillId="11" borderId="4" xfId="0" applyFont="1" applyFill="1" applyBorder="1"/>
    <xf numFmtId="0" fontId="15" fillId="11" borderId="0" xfId="0" applyFont="1" applyFill="1" applyBorder="1" applyAlignment="1">
      <alignment horizontal="right"/>
    </xf>
    <xf numFmtId="0" fontId="0" fillId="11" borderId="15" xfId="0" applyFill="1" applyBorder="1"/>
    <xf numFmtId="0" fontId="7" fillId="9" borderId="0" xfId="0" applyFont="1" applyFill="1" applyBorder="1" applyProtection="1">
      <protection locked="0"/>
    </xf>
    <xf numFmtId="0" fontId="7" fillId="14" borderId="0" xfId="0" applyFont="1" applyFill="1" applyBorder="1" applyProtection="1">
      <protection locked="0"/>
    </xf>
    <xf numFmtId="0" fontId="0" fillId="14" borderId="0" xfId="0" applyFill="1" applyBorder="1" applyProtection="1">
      <protection locked="0"/>
    </xf>
    <xf numFmtId="0" fontId="11" fillId="4" borderId="15"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4" fillId="11" borderId="0" xfId="0" applyFont="1" applyFill="1"/>
    <xf numFmtId="0" fontId="0" fillId="11" borderId="25" xfId="0" applyFill="1" applyBorder="1"/>
    <xf numFmtId="0" fontId="30" fillId="11" borderId="25" xfId="0" applyFont="1" applyFill="1" applyBorder="1"/>
    <xf numFmtId="0" fontId="19" fillId="9" borderId="0" xfId="0" applyFont="1" applyFill="1" applyBorder="1" applyAlignment="1">
      <alignment vertical="center" wrapText="1"/>
    </xf>
    <xf numFmtId="0" fontId="0" fillId="9" borderId="0" xfId="0" applyFill="1" applyBorder="1" applyProtection="1"/>
    <xf numFmtId="0" fontId="7" fillId="9" borderId="0" xfId="0" applyFont="1" applyFill="1" applyBorder="1" applyProtection="1"/>
    <xf numFmtId="0" fontId="31" fillId="11" borderId="0" xfId="0" applyFont="1" applyFill="1"/>
    <xf numFmtId="0" fontId="25" fillId="9" borderId="23" xfId="0" applyFont="1" applyFill="1" applyBorder="1" applyAlignment="1">
      <alignment horizontal="left" wrapText="1"/>
    </xf>
    <xf numFmtId="0" fontId="0" fillId="9" borderId="0" xfId="0" applyFill="1" applyBorder="1" applyProtection="1">
      <protection locked="0"/>
    </xf>
    <xf numFmtId="0" fontId="7" fillId="14" borderId="0" xfId="0" applyFont="1" applyFill="1" applyBorder="1" applyProtection="1"/>
    <xf numFmtId="0" fontId="0" fillId="14" borderId="0" xfId="0" applyFill="1" applyBorder="1" applyProtection="1"/>
    <xf numFmtId="0" fontId="25" fillId="9" borderId="0" xfId="0" applyFont="1" applyFill="1" applyBorder="1" applyAlignment="1">
      <alignment horizontal="left" wrapText="1"/>
    </xf>
    <xf numFmtId="0" fontId="26" fillId="9" borderId="0" xfId="5" applyFont="1" applyFill="1" applyBorder="1" applyAlignment="1">
      <alignment horizontal="left"/>
    </xf>
    <xf numFmtId="0" fontId="0" fillId="9" borderId="0" xfId="0" applyFill="1" applyBorder="1" applyAlignment="1"/>
    <xf numFmtId="0" fontId="21" fillId="9" borderId="0" xfId="0" applyFont="1" applyFill="1" applyBorder="1" applyAlignment="1"/>
    <xf numFmtId="0" fontId="32" fillId="4" borderId="0" xfId="0" applyFont="1" applyFill="1" applyBorder="1" applyProtection="1"/>
    <xf numFmtId="0" fontId="32" fillId="4" borderId="0" xfId="0" applyFont="1" applyFill="1" applyBorder="1" applyAlignment="1" applyProtection="1">
      <alignment horizontal="center"/>
    </xf>
    <xf numFmtId="0" fontId="32" fillId="9" borderId="0" xfId="0" applyFont="1" applyFill="1" applyBorder="1" applyProtection="1"/>
    <xf numFmtId="0" fontId="33" fillId="4" borderId="0" xfId="0" applyFont="1" applyFill="1" applyBorder="1" applyProtection="1"/>
    <xf numFmtId="0" fontId="33" fillId="4" borderId="0" xfId="0" applyFont="1" applyFill="1" applyBorder="1" applyAlignment="1" applyProtection="1">
      <alignment horizontal="center"/>
    </xf>
    <xf numFmtId="0" fontId="33" fillId="9" borderId="0" xfId="0" applyFont="1" applyFill="1" applyBorder="1" applyProtection="1"/>
    <xf numFmtId="0" fontId="33" fillId="14" borderId="0" xfId="0" applyFont="1" applyFill="1" applyBorder="1" applyProtection="1"/>
    <xf numFmtId="0" fontId="32" fillId="14" borderId="0" xfId="0" applyFont="1" applyFill="1" applyBorder="1" applyProtection="1"/>
    <xf numFmtId="0" fontId="34" fillId="4" borderId="0" xfId="0" applyFont="1" applyFill="1" applyBorder="1" applyProtection="1"/>
    <xf numFmtId="0" fontId="34" fillId="4" borderId="0" xfId="0" applyFont="1" applyFill="1" applyBorder="1" applyAlignment="1" applyProtection="1">
      <alignment horizontal="center"/>
    </xf>
    <xf numFmtId="0" fontId="34" fillId="9" borderId="0" xfId="0" applyFont="1" applyFill="1" applyBorder="1" applyProtection="1"/>
    <xf numFmtId="0" fontId="35" fillId="4" borderId="0" xfId="0" applyFont="1" applyFill="1" applyBorder="1" applyProtection="1"/>
    <xf numFmtId="0" fontId="35" fillId="4" borderId="0" xfId="0" applyFont="1" applyFill="1" applyBorder="1" applyAlignment="1" applyProtection="1">
      <alignment horizontal="center"/>
    </xf>
    <xf numFmtId="0" fontId="35" fillId="9" borderId="0" xfId="0" applyFont="1" applyFill="1" applyBorder="1" applyProtection="1"/>
    <xf numFmtId="0" fontId="35" fillId="4" borderId="5" xfId="0" applyFont="1" applyFill="1" applyBorder="1" applyProtection="1"/>
    <xf numFmtId="0" fontId="35" fillId="4" borderId="6" xfId="0" applyFont="1" applyFill="1" applyBorder="1" applyProtection="1"/>
    <xf numFmtId="0" fontId="35" fillId="4" borderId="7" xfId="0" applyFont="1" applyFill="1" applyBorder="1" applyAlignment="1" applyProtection="1">
      <alignment horizontal="center"/>
    </xf>
    <xf numFmtId="0" fontId="34" fillId="9" borderId="0" xfId="0" applyFont="1" applyFill="1" applyProtection="1"/>
    <xf numFmtId="0" fontId="35" fillId="4" borderId="8" xfId="0" applyFont="1" applyFill="1" applyBorder="1" applyAlignment="1" applyProtection="1">
      <alignment horizontal="center"/>
    </xf>
    <xf numFmtId="0" fontId="35" fillId="4" borderId="9" xfId="0" applyFont="1" applyFill="1" applyBorder="1" applyAlignment="1" applyProtection="1">
      <alignment horizontal="center"/>
    </xf>
    <xf numFmtId="0" fontId="35" fillId="4" borderId="12" xfId="0" applyFont="1" applyFill="1" applyBorder="1" applyAlignment="1" applyProtection="1">
      <alignment horizontal="center"/>
    </xf>
    <xf numFmtId="0" fontId="35" fillId="4" borderId="13" xfId="0" applyFont="1" applyFill="1" applyBorder="1" applyProtection="1"/>
    <xf numFmtId="0" fontId="35" fillId="4" borderId="13" xfId="0" applyFont="1" applyFill="1" applyBorder="1" applyAlignment="1" applyProtection="1">
      <alignment horizontal="center"/>
    </xf>
    <xf numFmtId="0" fontId="35" fillId="4" borderId="14" xfId="0" applyFont="1" applyFill="1" applyBorder="1" applyAlignment="1" applyProtection="1">
      <alignment horizontal="center"/>
    </xf>
    <xf numFmtId="0" fontId="35" fillId="4" borderId="0" xfId="0" applyFont="1" applyFill="1" applyBorder="1" applyAlignment="1" applyProtection="1">
      <alignment horizontal="left"/>
    </xf>
    <xf numFmtId="0" fontId="7" fillId="9" borderId="0" xfId="0" applyFont="1" applyFill="1" applyBorder="1" applyAlignment="1">
      <alignment vertical="center"/>
    </xf>
    <xf numFmtId="0" fontId="6" fillId="9" borderId="0" xfId="0" applyFont="1" applyFill="1" applyBorder="1" applyAlignment="1">
      <alignment vertical="center"/>
    </xf>
    <xf numFmtId="0" fontId="7" fillId="9" borderId="0" xfId="0" applyFont="1" applyFill="1" applyBorder="1" applyAlignment="1">
      <alignment horizontal="right" vertical="center"/>
    </xf>
    <xf numFmtId="0" fontId="7" fillId="0" borderId="0" xfId="0" applyFont="1" applyBorder="1" applyAlignment="1">
      <alignment vertical="center"/>
    </xf>
    <xf numFmtId="0" fontId="7" fillId="9" borderId="0" xfId="0" applyFont="1" applyFill="1" applyBorder="1" applyAlignment="1">
      <alignment vertical="top"/>
    </xf>
    <xf numFmtId="0" fontId="28" fillId="9" borderId="0" xfId="0" applyFont="1" applyFill="1" applyBorder="1" applyAlignment="1">
      <alignment vertical="top"/>
    </xf>
    <xf numFmtId="0" fontId="7" fillId="0" borderId="0" xfId="0" applyFont="1" applyBorder="1" applyAlignment="1">
      <alignment vertical="top"/>
    </xf>
    <xf numFmtId="0" fontId="37" fillId="4" borderId="0" xfId="0" applyFont="1" applyFill="1" applyBorder="1" applyProtection="1"/>
    <xf numFmtId="0" fontId="37" fillId="4" borderId="0" xfId="0" applyFont="1" applyFill="1" applyBorder="1" applyAlignment="1" applyProtection="1">
      <alignment horizontal="center"/>
    </xf>
    <xf numFmtId="0" fontId="21" fillId="9" borderId="0" xfId="0" applyFont="1" applyFill="1"/>
    <xf numFmtId="0" fontId="19" fillId="10" borderId="4" xfId="0" applyFont="1" applyFill="1" applyBorder="1"/>
    <xf numFmtId="0" fontId="18" fillId="12" borderId="16" xfId="0" applyFont="1" applyFill="1" applyBorder="1" applyAlignment="1">
      <alignment horizontal="center"/>
    </xf>
    <xf numFmtId="0" fontId="19" fillId="10" borderId="17" xfId="0" applyFont="1" applyFill="1" applyBorder="1"/>
    <xf numFmtId="0" fontId="19" fillId="12" borderId="18" xfId="0" applyFont="1" applyFill="1" applyBorder="1" applyAlignment="1">
      <alignment horizontal="center"/>
    </xf>
    <xf numFmtId="0" fontId="19" fillId="12" borderId="19" xfId="0" applyFont="1" applyFill="1" applyBorder="1" applyAlignment="1">
      <alignment horizontal="center"/>
    </xf>
    <xf numFmtId="0" fontId="19" fillId="12" borderId="20" xfId="0" applyFont="1" applyFill="1" applyBorder="1" applyAlignment="1">
      <alignment horizontal="center"/>
    </xf>
    <xf numFmtId="0" fontId="18" fillId="12" borderId="20" xfId="0" applyFont="1" applyFill="1" applyBorder="1" applyAlignment="1">
      <alignment horizontal="center"/>
    </xf>
    <xf numFmtId="0" fontId="18" fillId="10" borderId="22" xfId="0" applyFont="1" applyFill="1" applyBorder="1"/>
    <xf numFmtId="0" fontId="18" fillId="10" borderId="4" xfId="0" applyFont="1" applyFill="1" applyBorder="1"/>
    <xf numFmtId="0" fontId="18" fillId="10" borderId="10" xfId="0" applyFont="1" applyFill="1" applyBorder="1" applyAlignment="1">
      <alignment horizontal="center"/>
    </xf>
    <xf numFmtId="0" fontId="14" fillId="10" borderId="42" xfId="0" applyFont="1" applyFill="1" applyBorder="1"/>
    <xf numFmtId="0" fontId="14" fillId="10" borderId="48" xfId="0" applyFont="1" applyFill="1" applyBorder="1"/>
    <xf numFmtId="0" fontId="14" fillId="10" borderId="44" xfId="0" applyFont="1" applyFill="1" applyBorder="1"/>
    <xf numFmtId="0" fontId="1" fillId="13" borderId="25" xfId="0" applyFont="1" applyFill="1" applyBorder="1" applyAlignment="1">
      <alignment horizontal="center"/>
    </xf>
    <xf numFmtId="0" fontId="1" fillId="13" borderId="55" xfId="0" applyFont="1" applyFill="1" applyBorder="1" applyAlignment="1">
      <alignment horizontal="center"/>
    </xf>
    <xf numFmtId="0" fontId="1" fillId="13" borderId="56" xfId="0" applyFont="1" applyFill="1" applyBorder="1" applyAlignment="1">
      <alignment horizontal="center"/>
    </xf>
    <xf numFmtId="0" fontId="1" fillId="13" borderId="1" xfId="0" applyFont="1" applyFill="1" applyBorder="1" applyAlignment="1">
      <alignment horizontal="center"/>
    </xf>
    <xf numFmtId="0" fontId="14" fillId="11" borderId="22" xfId="0" applyFont="1" applyFill="1" applyBorder="1"/>
    <xf numFmtId="0" fontId="38" fillId="9" borderId="0" xfId="0" applyFont="1" applyFill="1" applyProtection="1"/>
    <xf numFmtId="0" fontId="18" fillId="16" borderId="22" xfId="0" applyFont="1" applyFill="1" applyBorder="1"/>
    <xf numFmtId="0" fontId="18" fillId="16" borderId="10" xfId="0" applyFont="1" applyFill="1" applyBorder="1" applyAlignment="1">
      <alignment horizontal="center"/>
    </xf>
    <xf numFmtId="0" fontId="18" fillId="16" borderId="4" xfId="0" applyFont="1" applyFill="1" applyBorder="1"/>
    <xf numFmtId="0" fontId="19" fillId="16" borderId="4" xfId="0" applyFont="1" applyFill="1" applyBorder="1"/>
    <xf numFmtId="0" fontId="19" fillId="16" borderId="27" xfId="0" applyFont="1" applyFill="1" applyBorder="1"/>
    <xf numFmtId="0" fontId="18" fillId="17" borderId="16" xfId="0" applyFont="1" applyFill="1" applyBorder="1" applyAlignment="1">
      <alignment horizontal="center"/>
    </xf>
    <xf numFmtId="0" fontId="19" fillId="16" borderId="17" xfId="0" applyFont="1" applyFill="1" applyBorder="1"/>
    <xf numFmtId="0" fontId="19" fillId="16" borderId="11" xfId="0" applyFont="1" applyFill="1" applyBorder="1"/>
    <xf numFmtId="0" fontId="19" fillId="17" borderId="17" xfId="0" applyFont="1" applyFill="1" applyBorder="1" applyAlignment="1">
      <alignment horizontal="center"/>
    </xf>
    <xf numFmtId="0" fontId="19" fillId="17" borderId="18" xfId="0" applyFont="1" applyFill="1" applyBorder="1" applyAlignment="1">
      <alignment horizontal="center"/>
    </xf>
    <xf numFmtId="0" fontId="19" fillId="17" borderId="19" xfId="0" applyFont="1" applyFill="1" applyBorder="1" applyAlignment="1">
      <alignment horizontal="center"/>
    </xf>
    <xf numFmtId="0" fontId="19" fillId="17" borderId="20" xfId="0" applyFont="1" applyFill="1" applyBorder="1" applyAlignment="1">
      <alignment horizontal="center"/>
    </xf>
    <xf numFmtId="0" fontId="18" fillId="17" borderId="20" xfId="0" applyFont="1" applyFill="1" applyBorder="1" applyAlignment="1">
      <alignment horizontal="center"/>
    </xf>
    <xf numFmtId="0" fontId="14" fillId="16" borderId="42" xfId="0" applyFont="1" applyFill="1" applyBorder="1"/>
    <xf numFmtId="0" fontId="14" fillId="16" borderId="48" xfId="0" applyFont="1" applyFill="1" applyBorder="1"/>
    <xf numFmtId="0" fontId="14" fillId="16" borderId="44" xfId="0" applyFont="1" applyFill="1" applyBorder="1"/>
    <xf numFmtId="0" fontId="5" fillId="18" borderId="16" xfId="0" applyFont="1" applyFill="1" applyBorder="1" applyAlignment="1">
      <alignment horizontal="center"/>
    </xf>
    <xf numFmtId="0" fontId="7" fillId="18" borderId="17" xfId="0" applyFont="1" applyFill="1" applyBorder="1" applyAlignment="1">
      <alignment horizontal="center"/>
    </xf>
    <xf numFmtId="0" fontId="7" fillId="18" borderId="18" xfId="0" applyFont="1" applyFill="1" applyBorder="1" applyAlignment="1">
      <alignment horizontal="center"/>
    </xf>
    <xf numFmtId="0" fontId="7" fillId="18" borderId="19" xfId="0" applyFont="1" applyFill="1" applyBorder="1" applyAlignment="1">
      <alignment horizontal="center"/>
    </xf>
    <xf numFmtId="0" fontId="7" fillId="18" borderId="20" xfId="0" applyFont="1" applyFill="1" applyBorder="1" applyAlignment="1">
      <alignment horizontal="center"/>
    </xf>
    <xf numFmtId="0" fontId="5" fillId="18" borderId="20" xfId="0" applyFont="1" applyFill="1" applyBorder="1" applyAlignment="1">
      <alignment horizontal="center"/>
    </xf>
    <xf numFmtId="0" fontId="19" fillId="10" borderId="45" xfId="0" applyNumberFormat="1" applyFont="1" applyFill="1" applyBorder="1" applyAlignment="1"/>
    <xf numFmtId="0" fontId="19" fillId="10" borderId="49" xfId="0" applyNumberFormat="1" applyFont="1" applyFill="1" applyBorder="1" applyAlignment="1"/>
    <xf numFmtId="0" fontId="19" fillId="10" borderId="47" xfId="0" applyNumberFormat="1" applyFont="1" applyFill="1" applyBorder="1" applyAlignment="1"/>
    <xf numFmtId="0" fontId="19" fillId="10" borderId="27" xfId="0" applyFont="1" applyFill="1" applyBorder="1" applyAlignment="1">
      <alignment horizontal="center"/>
    </xf>
    <xf numFmtId="0" fontId="19" fillId="10" borderId="11" xfId="0" applyFont="1" applyFill="1" applyBorder="1" applyAlignment="1">
      <alignment horizontal="center"/>
    </xf>
    <xf numFmtId="0" fontId="19" fillId="10" borderId="42" xfId="0" applyNumberFormat="1" applyFont="1" applyFill="1" applyBorder="1" applyAlignment="1">
      <alignment horizontal="center"/>
    </xf>
    <xf numFmtId="0" fontId="19" fillId="10" borderId="48" xfId="0" applyNumberFormat="1" applyFont="1" applyFill="1" applyBorder="1" applyAlignment="1">
      <alignment horizontal="center"/>
    </xf>
    <xf numFmtId="0" fontId="19" fillId="10" borderId="44" xfId="0" applyNumberFormat="1" applyFont="1" applyFill="1" applyBorder="1" applyAlignment="1">
      <alignment horizontal="center"/>
    </xf>
    <xf numFmtId="0" fontId="19" fillId="12" borderId="57" xfId="0" applyFont="1" applyFill="1" applyBorder="1" applyAlignment="1">
      <alignment horizontal="center"/>
    </xf>
    <xf numFmtId="0" fontId="19" fillId="12" borderId="58" xfId="0" applyFont="1" applyFill="1" applyBorder="1" applyAlignment="1">
      <alignment horizontal="center"/>
    </xf>
    <xf numFmtId="0" fontId="19" fillId="12" borderId="15" xfId="0" applyFont="1" applyFill="1" applyBorder="1" applyAlignment="1">
      <alignment horizontal="center"/>
    </xf>
    <xf numFmtId="0" fontId="18" fillId="12" borderId="15" xfId="0" applyFont="1" applyFill="1" applyBorder="1" applyAlignment="1">
      <alignment horizontal="center"/>
    </xf>
    <xf numFmtId="0" fontId="19" fillId="12" borderId="4" xfId="0" applyFont="1" applyFill="1" applyBorder="1" applyAlignment="1">
      <alignment horizontal="center"/>
    </xf>
    <xf numFmtId="0" fontId="19" fillId="12" borderId="25" xfId="0" applyFont="1" applyFill="1" applyBorder="1" applyAlignment="1">
      <alignment horizontal="center"/>
    </xf>
    <xf numFmtId="0" fontId="0" fillId="9" borderId="0" xfId="0" applyFill="1" applyAlignment="1">
      <alignment horizontal="center"/>
    </xf>
    <xf numFmtId="0" fontId="14" fillId="10" borderId="17" xfId="0" applyFont="1" applyFill="1" applyBorder="1" applyAlignment="1">
      <alignment horizontal="center" wrapText="1"/>
    </xf>
    <xf numFmtId="0" fontId="14" fillId="10" borderId="20" xfId="0" applyFont="1" applyFill="1" applyBorder="1" applyAlignment="1">
      <alignment horizontal="center" wrapText="1"/>
    </xf>
    <xf numFmtId="0" fontId="14" fillId="10" borderId="10" xfId="0" applyFont="1" applyFill="1" applyBorder="1" applyAlignment="1">
      <alignment horizontal="center"/>
    </xf>
    <xf numFmtId="0" fontId="14" fillId="10" borderId="43" xfId="0" applyFont="1" applyFill="1" applyBorder="1" applyAlignment="1">
      <alignment horizontal="center"/>
    </xf>
    <xf numFmtId="0" fontId="14" fillId="10" borderId="44" xfId="0" applyFont="1" applyFill="1" applyBorder="1" applyAlignment="1">
      <alignment horizontal="center"/>
    </xf>
    <xf numFmtId="0" fontId="14" fillId="10" borderId="11" xfId="0" applyFont="1" applyFill="1" applyBorder="1" applyAlignment="1">
      <alignment horizontal="center" wrapText="1"/>
    </xf>
    <xf numFmtId="49" fontId="19" fillId="0" borderId="45" xfId="0" applyNumberFormat="1" applyFont="1" applyFill="1" applyBorder="1" applyAlignment="1" applyProtection="1">
      <protection locked="0"/>
    </xf>
    <xf numFmtId="49" fontId="19" fillId="0" borderId="42" xfId="0" applyNumberFormat="1" applyFont="1" applyFill="1" applyBorder="1" applyProtection="1">
      <protection locked="0"/>
    </xf>
    <xf numFmtId="1" fontId="19" fillId="0" borderId="39" xfId="0" applyNumberFormat="1" applyFont="1" applyFill="1" applyBorder="1" applyAlignment="1" applyProtection="1">
      <alignment horizontal="center"/>
      <protection locked="0"/>
    </xf>
    <xf numFmtId="1" fontId="19" fillId="0" borderId="34" xfId="0" applyNumberFormat="1" applyFont="1" applyFill="1" applyBorder="1" applyAlignment="1" applyProtection="1">
      <alignment horizontal="center"/>
      <protection locked="0"/>
    </xf>
    <xf numFmtId="1" fontId="19" fillId="0" borderId="28" xfId="0" applyNumberFormat="1" applyFont="1" applyFill="1" applyBorder="1" applyAlignment="1" applyProtection="1">
      <alignment horizontal="center"/>
      <protection locked="0"/>
    </xf>
    <xf numFmtId="1" fontId="19" fillId="0" borderId="29" xfId="0" applyNumberFormat="1" applyFont="1" applyFill="1" applyBorder="1" applyAlignment="1" applyProtection="1">
      <alignment horizontal="center"/>
      <protection locked="0"/>
    </xf>
    <xf numFmtId="1" fontId="19" fillId="0" borderId="37" xfId="0" applyNumberFormat="1" applyFont="1" applyFill="1" applyBorder="1" applyAlignment="1" applyProtection="1">
      <alignment horizontal="center"/>
      <protection locked="0"/>
    </xf>
    <xf numFmtId="49" fontId="19" fillId="0" borderId="49" xfId="0" applyNumberFormat="1" applyFont="1" applyFill="1" applyBorder="1" applyAlignment="1" applyProtection="1">
      <protection locked="0"/>
    </xf>
    <xf numFmtId="49" fontId="19" fillId="0" borderId="48" xfId="0" applyNumberFormat="1" applyFont="1" applyFill="1" applyBorder="1" applyProtection="1">
      <protection locked="0"/>
    </xf>
    <xf numFmtId="1" fontId="19" fillId="0" borderId="51" xfId="0" applyNumberFormat="1" applyFont="1" applyFill="1" applyBorder="1" applyAlignment="1" applyProtection="1">
      <alignment horizontal="center"/>
      <protection locked="0"/>
    </xf>
    <xf numFmtId="1" fontId="19" fillId="0" borderId="52" xfId="0" applyNumberFormat="1" applyFont="1" applyFill="1" applyBorder="1" applyAlignment="1" applyProtection="1">
      <alignment horizontal="center"/>
      <protection locked="0"/>
    </xf>
    <xf numFmtId="1" fontId="19" fillId="0" borderId="53" xfId="0" applyNumberFormat="1" applyFont="1" applyFill="1" applyBorder="1" applyAlignment="1" applyProtection="1">
      <alignment horizontal="center"/>
      <protection locked="0"/>
    </xf>
    <xf numFmtId="1" fontId="19" fillId="0" borderId="54" xfId="0" applyNumberFormat="1" applyFont="1" applyFill="1" applyBorder="1" applyAlignment="1" applyProtection="1">
      <alignment horizontal="center"/>
      <protection locked="0"/>
    </xf>
    <xf numFmtId="1" fontId="19" fillId="0" borderId="50" xfId="0" applyNumberFormat="1" applyFont="1" applyFill="1" applyBorder="1" applyAlignment="1" applyProtection="1">
      <alignment horizontal="center"/>
      <protection locked="0"/>
    </xf>
    <xf numFmtId="49" fontId="19" fillId="0" borderId="46" xfId="0" applyNumberFormat="1" applyFont="1" applyFill="1" applyBorder="1" applyAlignment="1" applyProtection="1">
      <protection locked="0"/>
    </xf>
    <xf numFmtId="49" fontId="19" fillId="0" borderId="43" xfId="0" applyNumberFormat="1" applyFont="1" applyFill="1" applyBorder="1" applyProtection="1">
      <protection locked="0"/>
    </xf>
    <xf numFmtId="49" fontId="19" fillId="0" borderId="47" xfId="0" applyNumberFormat="1" applyFont="1" applyFill="1" applyBorder="1" applyAlignment="1" applyProtection="1">
      <protection locked="0"/>
    </xf>
    <xf numFmtId="49" fontId="19" fillId="0" borderId="44" xfId="0" applyNumberFormat="1" applyFont="1" applyFill="1" applyBorder="1" applyProtection="1">
      <protection locked="0"/>
    </xf>
    <xf numFmtId="1" fontId="19" fillId="0" borderId="41" xfId="0" applyNumberFormat="1" applyFont="1" applyFill="1" applyBorder="1" applyAlignment="1" applyProtection="1">
      <alignment horizontal="center"/>
      <protection locked="0"/>
    </xf>
    <xf numFmtId="1" fontId="19" fillId="0" borderId="36" xfId="0" applyNumberFormat="1" applyFont="1" applyFill="1" applyBorder="1" applyAlignment="1" applyProtection="1">
      <alignment horizontal="center"/>
      <protection locked="0"/>
    </xf>
    <xf numFmtId="1" fontId="19" fillId="0" borderId="32" xfId="0" applyNumberFormat="1" applyFont="1" applyFill="1" applyBorder="1" applyAlignment="1" applyProtection="1">
      <alignment horizontal="center"/>
      <protection locked="0"/>
    </xf>
    <xf numFmtId="1" fontId="19" fillId="0" borderId="33" xfId="0" applyNumberFormat="1" applyFont="1" applyFill="1" applyBorder="1" applyAlignment="1" applyProtection="1">
      <alignment horizontal="center"/>
      <protection locked="0"/>
    </xf>
    <xf numFmtId="1" fontId="19" fillId="0" borderId="26" xfId="0" applyNumberFormat="1" applyFont="1" applyFill="1" applyBorder="1" applyAlignment="1" applyProtection="1">
      <alignment horizontal="center"/>
      <protection locked="0"/>
    </xf>
    <xf numFmtId="0" fontId="19" fillId="0" borderId="39" xfId="0" applyFont="1" applyFill="1" applyBorder="1" applyAlignment="1" applyProtection="1">
      <alignment horizontal="center"/>
      <protection locked="0"/>
    </xf>
    <xf numFmtId="0" fontId="19" fillId="0" borderId="34" xfId="0" applyFont="1" applyFill="1" applyBorder="1" applyAlignment="1" applyProtection="1">
      <alignment horizontal="center"/>
      <protection locked="0"/>
    </xf>
    <xf numFmtId="0" fontId="19" fillId="0" borderId="28" xfId="0" applyFont="1" applyFill="1" applyBorder="1" applyAlignment="1" applyProtection="1">
      <alignment horizontal="center"/>
      <protection locked="0"/>
    </xf>
    <xf numFmtId="0" fontId="19" fillId="0" borderId="29" xfId="0" applyFont="1" applyFill="1" applyBorder="1" applyAlignment="1" applyProtection="1">
      <alignment horizontal="center"/>
      <protection locked="0"/>
    </xf>
    <xf numFmtId="0" fontId="19" fillId="0" borderId="37" xfId="0" applyFont="1" applyFill="1" applyBorder="1" applyAlignment="1" applyProtection="1">
      <alignment horizontal="center"/>
      <protection locked="0"/>
    </xf>
    <xf numFmtId="0" fontId="19" fillId="0" borderId="51" xfId="0" applyFont="1" applyFill="1" applyBorder="1" applyAlignment="1" applyProtection="1">
      <alignment horizontal="center"/>
      <protection locked="0"/>
    </xf>
    <xf numFmtId="0" fontId="19" fillId="0" borderId="52" xfId="0" applyFont="1" applyFill="1" applyBorder="1" applyAlignment="1" applyProtection="1">
      <alignment horizontal="center"/>
      <protection locked="0"/>
    </xf>
    <xf numFmtId="0" fontId="19" fillId="0" borderId="53" xfId="0" applyFont="1" applyFill="1" applyBorder="1" applyAlignment="1" applyProtection="1">
      <alignment horizontal="center"/>
      <protection locked="0"/>
    </xf>
    <xf numFmtId="0" fontId="19" fillId="0" borderId="54" xfId="0" applyFont="1" applyFill="1" applyBorder="1" applyAlignment="1" applyProtection="1">
      <alignment horizontal="center"/>
      <protection locked="0"/>
    </xf>
    <xf numFmtId="0" fontId="19" fillId="0" borderId="50" xfId="0" applyFont="1" applyFill="1" applyBorder="1" applyAlignment="1" applyProtection="1">
      <alignment horizontal="center"/>
      <protection locked="0"/>
    </xf>
    <xf numFmtId="0" fontId="19" fillId="0" borderId="40" xfId="0" applyFont="1" applyFill="1" applyBorder="1" applyAlignment="1" applyProtection="1">
      <alignment horizontal="center"/>
      <protection locked="0"/>
    </xf>
    <xf numFmtId="0" fontId="19" fillId="0" borderId="35" xfId="0" applyFont="1" applyFill="1" applyBorder="1" applyAlignment="1" applyProtection="1">
      <alignment horizontal="center"/>
      <protection locked="0"/>
    </xf>
    <xf numFmtId="0" fontId="19" fillId="0" borderId="30" xfId="0" applyFont="1" applyFill="1" applyBorder="1" applyAlignment="1" applyProtection="1">
      <alignment horizontal="center"/>
      <protection locked="0"/>
    </xf>
    <xf numFmtId="0" fontId="19" fillId="0" borderId="31" xfId="0" applyFont="1" applyFill="1" applyBorder="1" applyAlignment="1" applyProtection="1">
      <alignment horizontal="center"/>
      <protection locked="0"/>
    </xf>
    <xf numFmtId="0" fontId="19" fillId="0" borderId="38" xfId="0" applyFont="1" applyFill="1" applyBorder="1" applyAlignment="1" applyProtection="1">
      <alignment horizontal="center"/>
      <protection locked="0"/>
    </xf>
    <xf numFmtId="0" fontId="19" fillId="0" borderId="41" xfId="0" applyFont="1" applyFill="1" applyBorder="1" applyAlignment="1" applyProtection="1">
      <alignment horizontal="center"/>
      <protection locked="0"/>
    </xf>
    <xf numFmtId="0" fontId="19" fillId="0" borderId="36" xfId="0" applyFont="1" applyFill="1" applyBorder="1" applyAlignment="1" applyProtection="1">
      <alignment horizontal="center"/>
      <protection locked="0"/>
    </xf>
    <xf numFmtId="0" fontId="19" fillId="0" borderId="32" xfId="0" applyFont="1" applyFill="1" applyBorder="1" applyAlignment="1" applyProtection="1">
      <alignment horizontal="center"/>
      <protection locked="0"/>
    </xf>
    <xf numFmtId="0" fontId="19" fillId="0" borderId="33" xfId="0" applyFont="1" applyFill="1" applyBorder="1" applyAlignment="1" applyProtection="1">
      <alignment horizontal="center"/>
      <protection locked="0"/>
    </xf>
    <xf numFmtId="0" fontId="19" fillId="0" borderId="26" xfId="0" applyFont="1" applyFill="1" applyBorder="1" applyAlignment="1" applyProtection="1">
      <alignment horizontal="center"/>
      <protection locked="0"/>
    </xf>
    <xf numFmtId="0" fontId="21" fillId="9" borderId="0" xfId="0" applyFont="1" applyFill="1" applyAlignment="1">
      <alignment horizontal="center"/>
    </xf>
    <xf numFmtId="0" fontId="34" fillId="9" borderId="0" xfId="0" applyFont="1" applyFill="1" applyAlignment="1">
      <alignment horizontal="center"/>
    </xf>
    <xf numFmtId="0" fontId="14" fillId="16" borderId="0" xfId="0" applyFont="1" applyFill="1" applyAlignment="1">
      <alignment vertical="center" wrapText="1"/>
    </xf>
    <xf numFmtId="0" fontId="0" fillId="16" borderId="0" xfId="0" applyFill="1" applyAlignment="1">
      <alignment vertical="center" wrapText="1"/>
    </xf>
    <xf numFmtId="0" fontId="14" fillId="10" borderId="0" xfId="0" applyFont="1" applyFill="1" applyAlignment="1">
      <alignment vertical="center" wrapText="1"/>
    </xf>
    <xf numFmtId="0" fontId="14" fillId="9" borderId="2" xfId="0" applyFont="1" applyFill="1" applyBorder="1" applyAlignment="1">
      <alignment vertical="center" wrapText="1"/>
    </xf>
    <xf numFmtId="0" fontId="0" fillId="9" borderId="24" xfId="0" applyFill="1" applyBorder="1" applyAlignment="1">
      <alignment vertical="center" wrapText="1"/>
    </xf>
    <xf numFmtId="0" fontId="0" fillId="9" borderId="3" xfId="0" applyFill="1" applyBorder="1" applyAlignment="1">
      <alignment vertical="center" wrapText="1"/>
    </xf>
    <xf numFmtId="0" fontId="14" fillId="11" borderId="17" xfId="0" applyFont="1" applyFill="1" applyBorder="1" applyAlignment="1">
      <alignment vertical="center" wrapText="1"/>
    </xf>
    <xf numFmtId="0" fontId="0" fillId="0" borderId="25" xfId="0" applyBorder="1" applyAlignment="1">
      <alignment vertical="center" wrapText="1"/>
    </xf>
    <xf numFmtId="0" fontId="0" fillId="0" borderId="20" xfId="0" applyBorder="1" applyAlignment="1">
      <alignment vertical="center" wrapText="1"/>
    </xf>
    <xf numFmtId="0" fontId="18" fillId="9" borderId="0" xfId="0" applyFont="1" applyFill="1" applyAlignment="1">
      <alignment wrapText="1"/>
    </xf>
    <xf numFmtId="0" fontId="0" fillId="0" borderId="0" xfId="0" applyAlignment="1"/>
    <xf numFmtId="0" fontId="14" fillId="13" borderId="0" xfId="0" applyFont="1" applyFill="1" applyAlignment="1">
      <alignment vertical="center" wrapText="1"/>
    </xf>
    <xf numFmtId="0" fontId="0" fillId="13" borderId="0" xfId="0" applyFill="1" applyAlignment="1">
      <alignment vertical="center" wrapText="1"/>
    </xf>
    <xf numFmtId="0" fontId="20" fillId="0" borderId="21" xfId="0" applyFont="1" applyBorder="1" applyAlignment="1" applyProtection="1">
      <alignment horizontal="left"/>
      <protection locked="0"/>
    </xf>
    <xf numFmtId="0" fontId="20" fillId="0" borderId="21" xfId="0" applyFont="1" applyBorder="1" applyAlignment="1" applyProtection="1">
      <protection locked="0"/>
    </xf>
    <xf numFmtId="0" fontId="0" fillId="0" borderId="21" xfId="0" applyBorder="1" applyAlignment="1" applyProtection="1">
      <protection locked="0"/>
    </xf>
    <xf numFmtId="0" fontId="6" fillId="9" borderId="0" xfId="0" applyFont="1" applyFill="1" applyAlignment="1" applyProtection="1">
      <alignment wrapText="1"/>
    </xf>
    <xf numFmtId="0" fontId="0" fillId="0" borderId="0" xfId="0" applyAlignment="1">
      <alignment wrapText="1"/>
    </xf>
    <xf numFmtId="0" fontId="18" fillId="16" borderId="2" xfId="0" applyFont="1" applyFill="1" applyBorder="1" applyAlignment="1">
      <alignment horizontal="center" vertical="center"/>
    </xf>
    <xf numFmtId="0" fontId="19" fillId="16" borderId="24" xfId="0" applyFont="1" applyFill="1" applyBorder="1" applyAlignment="1">
      <alignment horizontal="center"/>
    </xf>
    <xf numFmtId="0" fontId="19" fillId="16" borderId="3" xfId="0" applyFont="1" applyFill="1" applyBorder="1" applyAlignment="1">
      <alignment horizontal="center"/>
    </xf>
    <xf numFmtId="0" fontId="18" fillId="17" borderId="22" xfId="0" applyFont="1" applyFill="1" applyBorder="1" applyAlignment="1">
      <alignment horizontal="center"/>
    </xf>
    <xf numFmtId="0" fontId="18" fillId="17" borderId="16" xfId="0" applyFont="1" applyFill="1" applyBorder="1" applyAlignment="1">
      <alignment horizontal="center"/>
    </xf>
    <xf numFmtId="0" fontId="14" fillId="10" borderId="22" xfId="0" applyFont="1" applyFill="1" applyBorder="1" applyAlignment="1">
      <alignment vertical="center" wrapText="1"/>
    </xf>
    <xf numFmtId="0" fontId="0" fillId="10" borderId="23" xfId="0" applyFill="1" applyBorder="1" applyAlignment="1">
      <alignment vertical="center" wrapText="1"/>
    </xf>
    <xf numFmtId="0" fontId="0" fillId="10" borderId="16" xfId="0" applyFill="1" applyBorder="1" applyAlignment="1">
      <alignment vertical="center" wrapText="1"/>
    </xf>
    <xf numFmtId="0" fontId="0" fillId="10" borderId="4" xfId="0" applyFill="1" applyBorder="1" applyAlignment="1">
      <alignment vertical="center" wrapText="1"/>
    </xf>
    <xf numFmtId="0" fontId="0" fillId="10" borderId="0" xfId="0" applyFill="1" applyBorder="1" applyAlignment="1">
      <alignment vertical="center" wrapText="1"/>
    </xf>
    <xf numFmtId="0" fontId="0" fillId="10" borderId="15" xfId="0" applyFill="1" applyBorder="1" applyAlignment="1">
      <alignment vertical="center" wrapText="1"/>
    </xf>
    <xf numFmtId="0" fontId="18" fillId="10" borderId="2" xfId="0" applyFont="1" applyFill="1" applyBorder="1" applyAlignment="1">
      <alignment horizontal="center" vertical="center"/>
    </xf>
    <xf numFmtId="0" fontId="0" fillId="0" borderId="24" xfId="0" applyBorder="1" applyAlignment="1">
      <alignment horizontal="center"/>
    </xf>
    <xf numFmtId="0" fontId="0" fillId="0" borderId="3" xfId="0" applyBorder="1" applyAlignment="1">
      <alignment horizontal="center"/>
    </xf>
    <xf numFmtId="0" fontId="0" fillId="0" borderId="21" xfId="0" applyBorder="1" applyAlignment="1"/>
    <xf numFmtId="0" fontId="20" fillId="0" borderId="21" xfId="0" applyNumberFormat="1" applyFont="1" applyBorder="1" applyAlignment="1" applyProtection="1">
      <alignment horizontal="left"/>
      <protection locked="0"/>
    </xf>
    <xf numFmtId="0" fontId="19" fillId="10" borderId="24" xfId="0" applyFont="1" applyFill="1" applyBorder="1" applyAlignment="1">
      <alignment horizontal="center"/>
    </xf>
    <xf numFmtId="0" fontId="19" fillId="10" borderId="3" xfId="0" applyFont="1" applyFill="1" applyBorder="1" applyAlignment="1">
      <alignment horizontal="center"/>
    </xf>
    <xf numFmtId="0" fontId="18" fillId="12" borderId="22" xfId="0" applyFont="1" applyFill="1" applyBorder="1" applyAlignment="1">
      <alignment horizontal="center"/>
    </xf>
    <xf numFmtId="0" fontId="18" fillId="12" borderId="16" xfId="0" applyFont="1" applyFill="1" applyBorder="1" applyAlignment="1">
      <alignment horizontal="center"/>
    </xf>
    <xf numFmtId="0" fontId="7" fillId="0" borderId="25" xfId="0" applyFont="1" applyBorder="1" applyAlignment="1" applyProtection="1">
      <alignment wrapText="1"/>
      <protection locked="0"/>
    </xf>
    <xf numFmtId="0" fontId="0" fillId="0" borderId="25" xfId="0" applyBorder="1" applyAlignment="1" applyProtection="1">
      <alignment wrapText="1"/>
      <protection locked="0"/>
    </xf>
    <xf numFmtId="0" fontId="0" fillId="0" borderId="25" xfId="0" applyBorder="1" applyAlignment="1"/>
    <xf numFmtId="0" fontId="5" fillId="18" borderId="22" xfId="0" applyFont="1" applyFill="1" applyBorder="1" applyAlignment="1">
      <alignment horizontal="center"/>
    </xf>
    <xf numFmtId="0" fontId="5" fillId="18" borderId="16" xfId="0" applyFont="1" applyFill="1" applyBorder="1" applyAlignment="1">
      <alignment horizontal="center"/>
    </xf>
    <xf numFmtId="0" fontId="0" fillId="0" borderId="25" xfId="0" applyBorder="1" applyAlignment="1">
      <alignment wrapText="1"/>
    </xf>
    <xf numFmtId="0" fontId="21" fillId="15" borderId="25" xfId="0" applyNumberFormat="1" applyFont="1" applyFill="1" applyBorder="1" applyAlignment="1">
      <alignment vertical="center"/>
    </xf>
    <xf numFmtId="0" fontId="0" fillId="15" borderId="25" xfId="0" applyNumberFormat="1" applyFill="1" applyBorder="1" applyAlignment="1"/>
    <xf numFmtId="0" fontId="21" fillId="15" borderId="25" xfId="0" applyNumberFormat="1" applyFont="1" applyFill="1" applyBorder="1" applyAlignment="1"/>
    <xf numFmtId="0" fontId="18" fillId="13" borderId="2" xfId="0" applyFont="1" applyFill="1" applyBorder="1" applyAlignment="1">
      <alignment horizontal="center" vertical="center"/>
    </xf>
    <xf numFmtId="0" fontId="0" fillId="13" borderId="24" xfId="0" applyFill="1" applyBorder="1" applyAlignment="1">
      <alignment horizontal="center"/>
    </xf>
    <xf numFmtId="0" fontId="0" fillId="13" borderId="3" xfId="0" applyFill="1" applyBorder="1" applyAlignment="1">
      <alignment horizontal="center"/>
    </xf>
    <xf numFmtId="0" fontId="19" fillId="9" borderId="0" xfId="0" applyFont="1" applyFill="1" applyBorder="1" applyAlignment="1">
      <alignment vertical="center" wrapText="1"/>
    </xf>
    <xf numFmtId="0" fontId="0" fillId="0" borderId="15" xfId="0" applyBorder="1" applyAlignment="1">
      <alignment vertical="center" wrapText="1"/>
    </xf>
    <xf numFmtId="0" fontId="0" fillId="0" borderId="0" xfId="0" applyBorder="1" applyAlignment="1">
      <alignment vertical="center" wrapText="1"/>
    </xf>
    <xf numFmtId="0" fontId="21" fillId="13" borderId="22" xfId="0" applyFont="1" applyFill="1" applyBorder="1" applyAlignment="1">
      <alignment vertical="center" wrapText="1"/>
    </xf>
    <xf numFmtId="0" fontId="21" fillId="13" borderId="23" xfId="0" applyFont="1" applyFill="1" applyBorder="1" applyAlignment="1">
      <alignment vertical="center" wrapText="1"/>
    </xf>
    <xf numFmtId="0" fontId="14" fillId="13" borderId="16" xfId="0" applyFont="1" applyFill="1" applyBorder="1" applyAlignment="1">
      <alignment wrapText="1"/>
    </xf>
    <xf numFmtId="0" fontId="21" fillId="13" borderId="4" xfId="0" applyFont="1" applyFill="1" applyBorder="1" applyAlignment="1">
      <alignment vertical="center" wrapText="1"/>
    </xf>
    <xf numFmtId="0" fontId="21" fillId="13" borderId="0" xfId="0" applyFont="1" applyFill="1" applyBorder="1" applyAlignment="1">
      <alignment vertical="center" wrapText="1"/>
    </xf>
    <xf numFmtId="0" fontId="14" fillId="13" borderId="15" xfId="0" applyFont="1" applyFill="1" applyBorder="1" applyAlignment="1">
      <alignment wrapText="1"/>
    </xf>
    <xf numFmtId="0" fontId="26" fillId="9" borderId="23" xfId="5" applyFont="1" applyFill="1" applyBorder="1" applyAlignment="1">
      <alignment horizontal="left"/>
    </xf>
    <xf numFmtId="0" fontId="0" fillId="9" borderId="23" xfId="0" applyFill="1" applyBorder="1" applyAlignment="1"/>
    <xf numFmtId="0" fontId="21" fillId="9" borderId="0" xfId="0" applyFont="1" applyFill="1" applyBorder="1" applyAlignment="1"/>
    <xf numFmtId="0" fontId="0" fillId="9" borderId="0" xfId="0" applyFill="1" applyBorder="1" applyAlignment="1"/>
    <xf numFmtId="0" fontId="9" fillId="4" borderId="0" xfId="0" applyFont="1" applyFill="1" applyBorder="1" applyAlignment="1" applyProtection="1">
      <alignment wrapText="1"/>
    </xf>
    <xf numFmtId="0" fontId="9" fillId="4" borderId="0" xfId="0" applyFont="1" applyFill="1" applyBorder="1" applyAlignment="1" applyProtection="1">
      <alignment horizontal="center" vertical="center" wrapText="1"/>
    </xf>
    <xf numFmtId="0" fontId="5" fillId="5" borderId="1" xfId="0" applyFont="1" applyFill="1" applyBorder="1" applyAlignment="1" applyProtection="1">
      <alignment horizontal="center"/>
    </xf>
    <xf numFmtId="0" fontId="9" fillId="4" borderId="15"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18" fillId="4" borderId="0" xfId="0" applyFont="1" applyFill="1" applyBorder="1" applyAlignment="1" applyProtection="1">
      <alignment wrapText="1"/>
    </xf>
    <xf numFmtId="0" fontId="2" fillId="0" borderId="0" xfId="0" applyFont="1" applyAlignment="1">
      <alignment wrapText="1"/>
    </xf>
    <xf numFmtId="0" fontId="14" fillId="9" borderId="0" xfId="0" applyFont="1" applyFill="1" applyAlignment="1" applyProtection="1">
      <alignment vertical="top"/>
    </xf>
    <xf numFmtId="0" fontId="18" fillId="19" borderId="22" xfId="0" applyFont="1" applyFill="1" applyBorder="1"/>
    <xf numFmtId="0" fontId="18" fillId="19" borderId="10" xfId="0" applyFont="1" applyFill="1" applyBorder="1" applyAlignment="1">
      <alignment horizontal="center"/>
    </xf>
    <xf numFmtId="0" fontId="18" fillId="19" borderId="2" xfId="0" applyFont="1" applyFill="1" applyBorder="1" applyAlignment="1">
      <alignment horizontal="center" vertical="center"/>
    </xf>
    <xf numFmtId="0" fontId="19" fillId="19" borderId="24" xfId="0" applyFont="1" applyFill="1" applyBorder="1" applyAlignment="1">
      <alignment horizontal="center"/>
    </xf>
    <xf numFmtId="0" fontId="19" fillId="19" borderId="3" xfId="0" applyFont="1" applyFill="1" applyBorder="1" applyAlignment="1">
      <alignment horizontal="center"/>
    </xf>
    <xf numFmtId="0" fontId="18" fillId="19" borderId="4" xfId="0" applyFont="1" applyFill="1" applyBorder="1"/>
    <xf numFmtId="0" fontId="19" fillId="19" borderId="4" xfId="0" applyFont="1" applyFill="1" applyBorder="1"/>
    <xf numFmtId="0" fontId="19" fillId="19" borderId="27" xfId="0" applyFont="1" applyFill="1" applyBorder="1"/>
    <xf numFmtId="0" fontId="18" fillId="20" borderId="23" xfId="0" applyFont="1" applyFill="1" applyBorder="1" applyAlignment="1">
      <alignment horizontal="center"/>
    </xf>
    <xf numFmtId="0" fontId="18" fillId="20" borderId="22" xfId="0" applyFont="1" applyFill="1" applyBorder="1" applyAlignment="1">
      <alignment horizontal="center"/>
    </xf>
    <xf numFmtId="0" fontId="18" fillId="20" borderId="16" xfId="0" applyFont="1" applyFill="1" applyBorder="1" applyAlignment="1">
      <alignment horizontal="center"/>
    </xf>
    <xf numFmtId="0" fontId="19" fillId="19" borderId="17" xfId="0" applyFont="1" applyFill="1" applyBorder="1"/>
    <xf numFmtId="0" fontId="19" fillId="19" borderId="11" xfId="0" applyFont="1" applyFill="1" applyBorder="1"/>
    <xf numFmtId="0" fontId="19" fillId="20" borderId="25" xfId="0" applyFont="1" applyFill="1" applyBorder="1" applyAlignment="1">
      <alignment horizontal="center"/>
    </xf>
    <xf numFmtId="0" fontId="19" fillId="20" borderId="19" xfId="0" applyFont="1" applyFill="1" applyBorder="1" applyAlignment="1">
      <alignment horizontal="center"/>
    </xf>
    <xf numFmtId="0" fontId="19" fillId="20" borderId="20" xfId="0" applyFont="1" applyFill="1" applyBorder="1" applyAlignment="1">
      <alignment horizontal="center"/>
    </xf>
    <xf numFmtId="0" fontId="14" fillId="19" borderId="42" xfId="0" applyFont="1" applyFill="1" applyBorder="1"/>
    <xf numFmtId="0" fontId="0" fillId="0" borderId="34" xfId="0" applyBorder="1" applyAlignment="1" applyProtection="1">
      <alignment horizontal="left"/>
      <protection locked="0"/>
    </xf>
    <xf numFmtId="0" fontId="0" fillId="0" borderId="42" xfId="0" applyBorder="1" applyAlignment="1" applyProtection="1">
      <alignment horizontal="center"/>
      <protection locked="0"/>
    </xf>
    <xf numFmtId="0" fontId="14" fillId="0" borderId="42" xfId="6" applyFont="1" applyFill="1" applyBorder="1" applyProtection="1">
      <protection locked="0"/>
    </xf>
    <xf numFmtId="49" fontId="14" fillId="0" borderId="42" xfId="6" applyNumberFormat="1" applyFont="1" applyFill="1" applyBorder="1" applyProtection="1">
      <protection locked="0"/>
    </xf>
    <xf numFmtId="0" fontId="36" fillId="0" borderId="42" xfId="7" applyFont="1" applyFill="1" applyBorder="1" applyProtection="1">
      <protection locked="0"/>
    </xf>
    <xf numFmtId="0" fontId="43" fillId="9" borderId="0" xfId="0" applyFont="1" applyFill="1"/>
    <xf numFmtId="0" fontId="14" fillId="19" borderId="48" xfId="0" applyFont="1" applyFill="1" applyBorder="1"/>
    <xf numFmtId="0" fontId="0" fillId="0" borderId="35" xfId="0" applyBorder="1" applyAlignment="1" applyProtection="1">
      <alignment horizontal="left"/>
      <protection locked="0"/>
    </xf>
    <xf numFmtId="0" fontId="0" fillId="0" borderId="43" xfId="0" applyBorder="1" applyAlignment="1" applyProtection="1">
      <alignment horizontal="center"/>
      <protection locked="0"/>
    </xf>
    <xf numFmtId="0" fontId="14" fillId="0" borderId="43" xfId="0" applyFont="1" applyFill="1" applyBorder="1" applyProtection="1">
      <protection locked="0"/>
    </xf>
    <xf numFmtId="49" fontId="14" fillId="0" borderId="43" xfId="0" applyNumberFormat="1" applyFont="1" applyFill="1" applyBorder="1" applyProtection="1">
      <protection locked="0"/>
    </xf>
    <xf numFmtId="0" fontId="36" fillId="0" borderId="43" xfId="7" applyFont="1" applyFill="1" applyBorder="1" applyProtection="1">
      <protection locked="0"/>
    </xf>
    <xf numFmtId="0" fontId="44" fillId="0" borderId="43" xfId="6" applyFont="1" applyFill="1" applyBorder="1" applyProtection="1">
      <protection locked="0"/>
    </xf>
    <xf numFmtId="49" fontId="44" fillId="0" borderId="43" xfId="6" applyNumberFormat="1" applyFont="1" applyFill="1" applyBorder="1" applyProtection="1">
      <protection locked="0"/>
    </xf>
    <xf numFmtId="0" fontId="14" fillId="0" borderId="43" xfId="6" applyFont="1" applyFill="1" applyBorder="1" applyProtection="1">
      <protection locked="0"/>
    </xf>
    <xf numFmtId="49" fontId="14" fillId="0" borderId="43" xfId="6" applyNumberFormat="1" applyFont="1" applyFill="1" applyBorder="1" applyProtection="1">
      <protection locked="0"/>
    </xf>
    <xf numFmtId="0" fontId="14" fillId="0" borderId="43" xfId="0" applyFont="1" applyFill="1" applyBorder="1"/>
    <xf numFmtId="49" fontId="14" fillId="0" borderId="43" xfId="0" applyNumberFormat="1" applyFont="1" applyFill="1" applyBorder="1"/>
    <xf numFmtId="0" fontId="0" fillId="0" borderId="35" xfId="0" applyFill="1" applyBorder="1" applyAlignment="1" applyProtection="1">
      <alignment horizontal="left"/>
      <protection locked="0"/>
    </xf>
    <xf numFmtId="0" fontId="36" fillId="0" borderId="43" xfId="5" applyFont="1" applyFill="1" applyBorder="1"/>
    <xf numFmtId="0" fontId="0" fillId="0" borderId="59" xfId="0" applyFill="1" applyBorder="1" applyAlignment="1" applyProtection="1">
      <alignment horizontal="left"/>
      <protection locked="0"/>
    </xf>
    <xf numFmtId="0" fontId="24" fillId="0" borderId="43" xfId="5" applyFont="1" applyFill="1" applyBorder="1"/>
    <xf numFmtId="49" fontId="14" fillId="0" borderId="43" xfId="8" applyNumberFormat="1" applyFont="1" applyFill="1" applyBorder="1" applyAlignment="1"/>
    <xf numFmtId="49" fontId="36" fillId="0" borderId="43" xfId="5" applyNumberFormat="1" applyFont="1" applyFill="1" applyBorder="1" applyAlignment="1"/>
    <xf numFmtId="0" fontId="44" fillId="0" borderId="43" xfId="6" applyFont="1" applyBorder="1" applyProtection="1">
      <protection locked="0"/>
    </xf>
    <xf numFmtId="49" fontId="44" fillId="0" borderId="43" xfId="6" applyNumberFormat="1" applyFont="1" applyBorder="1" applyProtection="1">
      <protection locked="0"/>
    </xf>
    <xf numFmtId="0" fontId="46" fillId="0" borderId="43" xfId="7" applyFont="1" applyFill="1" applyBorder="1" applyProtection="1">
      <protection locked="0"/>
    </xf>
    <xf numFmtId="0" fontId="36" fillId="0" borderId="43" xfId="5" applyFont="1" applyFill="1" applyBorder="1" applyProtection="1">
      <protection locked="0"/>
    </xf>
    <xf numFmtId="0" fontId="31" fillId="0" borderId="43" xfId="0" applyFont="1" applyFill="1" applyBorder="1"/>
    <xf numFmtId="49" fontId="14" fillId="0" borderId="43" xfId="0" applyNumberFormat="1" applyFont="1" applyFill="1" applyBorder="1" applyAlignment="1" applyProtection="1">
      <alignment horizontal="center"/>
      <protection locked="0"/>
    </xf>
    <xf numFmtId="166" fontId="14" fillId="0" borderId="43" xfId="9" applyFont="1" applyFill="1" applyBorder="1" applyProtection="1">
      <protection locked="0"/>
    </xf>
    <xf numFmtId="49" fontId="14" fillId="0" borderId="43" xfId="9" applyNumberFormat="1" applyFont="1" applyFill="1" applyBorder="1" applyProtection="1">
      <protection locked="0"/>
    </xf>
    <xf numFmtId="166" fontId="36" fillId="0" borderId="43" xfId="5" applyNumberFormat="1" applyFont="1" applyFill="1" applyBorder="1" applyAlignment="1" applyProtection="1">
      <protection locked="0"/>
    </xf>
    <xf numFmtId="0" fontId="14" fillId="0" borderId="35" xfId="0" applyFont="1" applyBorder="1" applyAlignment="1" applyProtection="1">
      <alignment horizontal="left"/>
      <protection locked="0"/>
    </xf>
    <xf numFmtId="0" fontId="14" fillId="0" borderId="43" xfId="10" applyFont="1" applyFill="1" applyBorder="1" applyProtection="1">
      <protection locked="0"/>
    </xf>
    <xf numFmtId="49" fontId="14" fillId="0" borderId="43" xfId="10" applyNumberFormat="1" applyFont="1" applyFill="1" applyBorder="1" applyProtection="1">
      <protection locked="0"/>
    </xf>
    <xf numFmtId="0" fontId="36" fillId="0" borderId="43" xfId="11" applyFont="1" applyFill="1" applyBorder="1" applyAlignment="1" applyProtection="1">
      <protection locked="0"/>
    </xf>
    <xf numFmtId="49" fontId="14" fillId="0" borderId="43" xfId="12" applyNumberFormat="1" applyFont="1" applyFill="1" applyBorder="1" applyAlignment="1"/>
    <xf numFmtId="49" fontId="36" fillId="0" borderId="43" xfId="12" applyNumberFormat="1" applyFont="1" applyFill="1" applyBorder="1" applyAlignment="1"/>
    <xf numFmtId="49" fontId="14" fillId="0" borderId="43" xfId="0" applyNumberFormat="1" applyFont="1" applyFill="1" applyBorder="1" applyAlignment="1"/>
    <xf numFmtId="49" fontId="14" fillId="0" borderId="43" xfId="0" applyNumberFormat="1" applyFont="1" applyBorder="1" applyProtection="1">
      <protection locked="0"/>
    </xf>
    <xf numFmtId="0" fontId="14" fillId="0" borderId="46" xfId="0" applyFont="1" applyBorder="1" applyAlignment="1" applyProtection="1">
      <alignment horizontal="left"/>
      <protection locked="0"/>
    </xf>
    <xf numFmtId="0" fontId="0" fillId="0" borderId="46" xfId="0" applyBorder="1" applyAlignment="1" applyProtection="1">
      <alignment horizontal="left"/>
      <protection locked="0"/>
    </xf>
    <xf numFmtId="0" fontId="46" fillId="0" borderId="43" xfId="10" applyFont="1" applyFill="1" applyBorder="1" applyProtection="1">
      <protection locked="0"/>
    </xf>
    <xf numFmtId="49" fontId="46" fillId="0" borderId="43" xfId="10" applyNumberFormat="1" applyFont="1" applyFill="1" applyBorder="1" applyProtection="1">
      <protection locked="0"/>
    </xf>
    <xf numFmtId="49" fontId="50" fillId="0" borderId="43" xfId="8" applyNumberFormat="1" applyFont="1" applyFill="1" applyBorder="1" applyAlignment="1"/>
    <xf numFmtId="0" fontId="14" fillId="0" borderId="43" xfId="0" applyFont="1" applyBorder="1"/>
    <xf numFmtId="166" fontId="36" fillId="0" borderId="43" xfId="13" applyFont="1" applyFill="1" applyBorder="1" applyAlignment="1" applyProtection="1">
      <protection locked="0"/>
    </xf>
    <xf numFmtId="0" fontId="14" fillId="0" borderId="35" xfId="0" applyFont="1" applyFill="1" applyBorder="1" applyAlignment="1" applyProtection="1">
      <alignment horizontal="left"/>
      <protection locked="0"/>
    </xf>
    <xf numFmtId="0" fontId="24" fillId="0" borderId="43" xfId="5" applyFont="1" applyFill="1" applyBorder="1" applyProtection="1">
      <protection locked="0"/>
    </xf>
    <xf numFmtId="49" fontId="36" fillId="0" borderId="43" xfId="8" applyNumberFormat="1" applyFont="1" applyFill="1" applyBorder="1" applyAlignment="1"/>
    <xf numFmtId="0" fontId="46" fillId="0" borderId="43" xfId="0" applyFont="1" applyFill="1" applyBorder="1"/>
    <xf numFmtId="49" fontId="14" fillId="0" borderId="48" xfId="0" applyNumberFormat="1" applyFont="1" applyFill="1" applyBorder="1" applyAlignment="1" applyProtection="1">
      <alignment horizontal="center"/>
      <protection locked="0"/>
    </xf>
    <xf numFmtId="1" fontId="0" fillId="0" borderId="43" xfId="0" applyNumberFormat="1" applyBorder="1" applyProtection="1">
      <protection locked="0"/>
    </xf>
    <xf numFmtId="0" fontId="14" fillId="19" borderId="44" xfId="0" applyFont="1" applyFill="1" applyBorder="1"/>
    <xf numFmtId="49" fontId="14" fillId="0" borderId="44" xfId="0" applyNumberFormat="1" applyFont="1" applyFill="1" applyBorder="1" applyAlignment="1" applyProtection="1">
      <alignment horizontal="center"/>
      <protection locked="0"/>
    </xf>
    <xf numFmtId="0" fontId="14" fillId="19" borderId="43" xfId="0" applyFont="1" applyFill="1" applyBorder="1"/>
    <xf numFmtId="0" fontId="14" fillId="0" borderId="46" xfId="0" applyFont="1" applyFill="1" applyBorder="1" applyAlignment="1" applyProtection="1">
      <alignment horizontal="left"/>
      <protection locked="0"/>
    </xf>
    <xf numFmtId="0" fontId="14" fillId="22" borderId="0" xfId="0" applyFont="1" applyFill="1" applyAlignment="1">
      <alignment vertical="center" wrapText="1"/>
    </xf>
    <xf numFmtId="0" fontId="0" fillId="22" borderId="0" xfId="0" applyFill="1" applyAlignment="1">
      <alignment vertical="center" wrapText="1"/>
    </xf>
    <xf numFmtId="0" fontId="14" fillId="10" borderId="10"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11" xfId="0" applyBorder="1" applyAlignment="1">
      <alignment horizontal="center" vertical="center" wrapText="1"/>
    </xf>
    <xf numFmtId="0" fontId="18" fillId="10" borderId="1" xfId="0" applyFont="1" applyFill="1" applyBorder="1" applyAlignment="1">
      <alignment horizontal="center" wrapText="1"/>
    </xf>
    <xf numFmtId="0" fontId="0" fillId="0" borderId="42" xfId="0" applyFill="1" applyBorder="1" applyProtection="1">
      <protection locked="0"/>
    </xf>
    <xf numFmtId="0" fontId="0" fillId="0" borderId="43" xfId="0" applyFill="1" applyBorder="1" applyProtection="1">
      <protection locked="0"/>
    </xf>
    <xf numFmtId="0" fontId="0" fillId="0" borderId="44" xfId="0" applyFill="1" applyBorder="1" applyProtection="1">
      <protection locked="0"/>
    </xf>
    <xf numFmtId="0" fontId="52" fillId="9" borderId="0" xfId="0" applyFont="1" applyFill="1"/>
    <xf numFmtId="1" fontId="53" fillId="9" borderId="0" xfId="0" applyNumberFormat="1" applyFont="1" applyFill="1" applyAlignment="1">
      <alignment horizontal="center"/>
    </xf>
    <xf numFmtId="0" fontId="31" fillId="4" borderId="0" xfId="0" applyFont="1" applyFill="1" applyBorder="1" applyAlignment="1" applyProtection="1">
      <alignment horizontal="right"/>
    </xf>
    <xf numFmtId="0" fontId="18" fillId="21" borderId="2" xfId="0" applyFont="1" applyFill="1" applyBorder="1" applyAlignment="1">
      <alignment horizontal="center" vertical="center"/>
    </xf>
    <xf numFmtId="0" fontId="0" fillId="21" borderId="24" xfId="0" applyFill="1" applyBorder="1" applyAlignment="1">
      <alignment horizontal="center"/>
    </xf>
    <xf numFmtId="0" fontId="0" fillId="21" borderId="3" xfId="0" applyFill="1" applyBorder="1" applyAlignment="1">
      <alignment horizontal="center"/>
    </xf>
    <xf numFmtId="0" fontId="5" fillId="23" borderId="22" xfId="0" applyFont="1" applyFill="1" applyBorder="1" applyAlignment="1">
      <alignment horizontal="center"/>
    </xf>
    <xf numFmtId="0" fontId="5" fillId="23" borderId="16" xfId="0" applyFont="1" applyFill="1" applyBorder="1" applyAlignment="1">
      <alignment horizontal="center"/>
    </xf>
    <xf numFmtId="0" fontId="5" fillId="23" borderId="16" xfId="0" applyFont="1" applyFill="1" applyBorder="1" applyAlignment="1">
      <alignment horizontal="center"/>
    </xf>
    <xf numFmtId="0" fontId="7" fillId="23" borderId="17" xfId="0" applyFont="1" applyFill="1" applyBorder="1" applyAlignment="1">
      <alignment horizontal="center"/>
    </xf>
    <xf numFmtId="0" fontId="7" fillId="23" borderId="18" xfId="0" applyFont="1" applyFill="1" applyBorder="1" applyAlignment="1">
      <alignment horizontal="center"/>
    </xf>
    <xf numFmtId="0" fontId="7" fillId="23" borderId="19" xfId="0" applyFont="1" applyFill="1" applyBorder="1" applyAlignment="1">
      <alignment horizontal="center"/>
    </xf>
    <xf numFmtId="0" fontId="7" fillId="23" borderId="20" xfId="0" applyFont="1" applyFill="1" applyBorder="1" applyAlignment="1">
      <alignment horizontal="center"/>
    </xf>
    <xf numFmtId="0" fontId="5" fillId="23" borderId="20" xfId="0" applyFont="1" applyFill="1" applyBorder="1" applyAlignment="1">
      <alignment horizontal="center"/>
    </xf>
    <xf numFmtId="1" fontId="1" fillId="21" borderId="17" xfId="0" applyNumberFormat="1" applyFont="1" applyFill="1" applyBorder="1" applyAlignment="1">
      <alignment horizontal="center"/>
    </xf>
    <xf numFmtId="1" fontId="1" fillId="21" borderId="55" xfId="0" applyNumberFormat="1" applyFont="1" applyFill="1" applyBorder="1" applyAlignment="1">
      <alignment horizontal="center"/>
    </xf>
    <xf numFmtId="1" fontId="1" fillId="21" borderId="56" xfId="0" applyNumberFormat="1" applyFont="1" applyFill="1" applyBorder="1" applyAlignment="1">
      <alignment horizontal="center"/>
    </xf>
    <xf numFmtId="1" fontId="1" fillId="21" borderId="25" xfId="0" applyNumberFormat="1" applyFont="1" applyFill="1" applyBorder="1" applyAlignment="1">
      <alignment horizontal="center"/>
    </xf>
    <xf numFmtId="1" fontId="1" fillId="21" borderId="1" xfId="0" applyNumberFormat="1" applyFont="1" applyFill="1" applyBorder="1" applyAlignment="1">
      <alignment horizontal="center"/>
    </xf>
  </cellXfs>
  <cellStyles count="14">
    <cellStyle name="Excel Built-in Hyperlink" xfId="13"/>
    <cellStyle name="Excel Built-in Normal" xfId="9"/>
    <cellStyle name="Link" xfId="5" builtinId="8"/>
    <cellStyle name="Link 2" xfId="7"/>
    <cellStyle name="Link 3" xfId="11"/>
    <cellStyle name="Standard" xfId="0" builtinId="0"/>
    <cellStyle name="Standard 2 2" xfId="12"/>
    <cellStyle name="Standard 3 2" xfId="10"/>
    <cellStyle name="Standard 6" xfId="6"/>
    <cellStyle name="Standard 7" xfId="8"/>
    <cellStyle name="Unbenannt1" xfId="1"/>
    <cellStyle name="Unbenannt2" xfId="2"/>
    <cellStyle name="Unbenannt3" xfId="3"/>
    <cellStyle name="Unbenannt4" xfId="4"/>
  </cellStyles>
  <dxfs count="44">
    <dxf>
      <fill>
        <patternFill>
          <bgColor theme="0" tint="-4.9989318521683403E-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theme="0"/>
        </patternFill>
      </fill>
    </dxf>
    <dxf>
      <fill>
        <patternFill>
          <bgColor rgb="FF92D050"/>
        </patternFill>
      </fill>
    </dxf>
    <dxf>
      <fill>
        <patternFill>
          <bgColor rgb="FFFF0000"/>
        </patternFill>
      </fill>
    </dxf>
    <dxf>
      <fill>
        <patternFill>
          <bgColor rgb="FF00B050"/>
        </patternFill>
      </fill>
    </dxf>
    <dxf>
      <fill>
        <patternFill>
          <bgColor theme="0" tint="-4.9989318521683403E-2"/>
        </patternFill>
      </fill>
    </dxf>
    <dxf>
      <fill>
        <patternFill>
          <bgColor rgb="FF92D050"/>
        </patternFill>
      </fill>
    </dxf>
    <dxf>
      <fill>
        <patternFill>
          <bgColor rgb="FF00B050"/>
        </patternFill>
      </fill>
    </dxf>
    <dxf>
      <fill>
        <patternFill>
          <bgColor rgb="FFFF0000"/>
        </patternFill>
      </fill>
    </dxf>
    <dxf>
      <fill>
        <patternFill>
          <bgColor theme="0"/>
        </patternFill>
      </fill>
    </dxf>
    <dxf>
      <font>
        <b/>
        <i/>
        <color rgb="FFFF0000"/>
      </font>
    </dxf>
    <dxf>
      <font>
        <color theme="0" tint="-0.24994659260841701"/>
      </font>
      <fill>
        <patternFill>
          <bgColor theme="0" tint="-0.24994659260841701"/>
        </patternFill>
      </fill>
      <border>
        <left/>
        <right/>
        <top/>
        <bottom/>
        <vertical/>
        <horizontal/>
      </border>
    </dxf>
    <dxf>
      <font>
        <name val="Arial"/>
      </font>
      <fill>
        <patternFill>
          <bgColor rgb="FFD4EA6B"/>
        </patternFill>
      </fill>
    </dxf>
    <dxf>
      <font>
        <name val="Arial"/>
      </font>
      <fill>
        <patternFill>
          <bgColor rgb="FFD4EA6B"/>
        </patternFill>
      </fill>
    </dxf>
    <dxf>
      <font>
        <name val="Arial"/>
      </font>
      <fill>
        <patternFill>
          <bgColor rgb="FFFFDE59"/>
        </patternFill>
      </fill>
    </dxf>
    <dxf>
      <font>
        <b/>
        <i/>
        <color rgb="FFFF0000"/>
      </font>
    </dxf>
    <dxf>
      <font>
        <b/>
        <i val="0"/>
      </font>
    </dxf>
    <dxf>
      <font>
        <b/>
        <i/>
        <color rgb="FFFF0000"/>
      </font>
    </dxf>
    <dxf>
      <font>
        <b/>
        <i val="0"/>
        <strike val="0"/>
      </font>
    </dxf>
    <dxf>
      <font>
        <b/>
        <i/>
        <strike val="0"/>
        <color rgb="FFFF0000"/>
      </font>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8EB4E3"/>
      <rgbColor rgb="FF993366"/>
      <rgbColor rgb="FFFFFFCC"/>
      <rgbColor rgb="FFCCFFFF"/>
      <rgbColor rgb="FF660066"/>
      <rgbColor rgb="FFFF9966"/>
      <rgbColor rgb="FF0066CC"/>
      <rgbColor rgb="FFCCCCFF"/>
      <rgbColor rgb="FF000080"/>
      <rgbColor rgb="FFFF00FF"/>
      <rgbColor rgb="FFFFFF00"/>
      <rgbColor rgb="FF00FFFF"/>
      <rgbColor rgb="FF800080"/>
      <rgbColor rgb="FF800000"/>
      <rgbColor rgb="FF008080"/>
      <rgbColor rgb="FF0000FF"/>
      <rgbColor rgb="FF00B0F0"/>
      <rgbColor rgb="FFCCFFFF"/>
      <rgbColor rgb="FFCCFFCC"/>
      <rgbColor rgb="FFD4EA6B"/>
      <rgbColor rgb="FF93CDDD"/>
      <rgbColor rgb="FFFF99CC"/>
      <rgbColor rgb="FFCC99FF"/>
      <rgbColor rgb="FFFFDE59"/>
      <rgbColor rgb="FF3366FF"/>
      <rgbColor rgb="FF33CCCC"/>
      <rgbColor rgb="FF92D05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BFBFBF"/>
      <color rgb="FFF3623B"/>
      <color rgb="FFFFFF99"/>
      <color rgb="FFFFE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2.jpeg"/><Relationship Id="rId1" Type="http://schemas.openxmlformats.org/officeDocument/2006/relationships/image" Target="../media/image3.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ydorn\AppData\Local\Microsoft\Windows\INetCache\Content.Outlook\KLR4VL4Z\20231212_Hochrechnung_aktueller_St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wertung"/>
      <sheetName val="ÖWV"/>
      <sheetName val="Wahlberechtigte"/>
      <sheetName val="GPRLL-Sitze"/>
      <sheetName val="GEW-Prognose"/>
      <sheetName val="2021_Beamte"/>
      <sheetName val="2008_Beamte"/>
      <sheetName val="2012_Beamte"/>
      <sheetName val="2016_Beamte"/>
      <sheetName val="Hochrechnung_alt"/>
      <sheetName val="HEF"/>
      <sheetName val="WIZ"/>
      <sheetName val="ESW"/>
      <sheetName val="2012_AN"/>
      <sheetName val="Tabelle1"/>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r.maydorn@gew-hrwm.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3"/>
  <sheetViews>
    <sheetView topLeftCell="A36" zoomScale="130" zoomScaleNormal="130" workbookViewId="0">
      <selection activeCell="F16" sqref="F16"/>
    </sheetView>
  </sheetViews>
  <sheetFormatPr baseColWidth="10" defaultRowHeight="12.5" x14ac:dyDescent="0.25"/>
  <cols>
    <col min="1" max="1" width="3.453125" style="60" customWidth="1"/>
    <col min="2" max="2" width="26.7265625" customWidth="1"/>
    <col min="3" max="3" width="25.453125" style="60" customWidth="1"/>
    <col min="4" max="4" width="21.81640625" style="60" customWidth="1"/>
    <col min="5" max="5" width="11.1796875" style="62" customWidth="1"/>
    <col min="6" max="6" width="61.7265625" style="62" customWidth="1"/>
    <col min="7" max="32" width="11.453125" style="62"/>
  </cols>
  <sheetData>
    <row r="1" spans="2:4" ht="15.75" customHeight="1" x14ac:dyDescent="0.25">
      <c r="B1" s="60"/>
    </row>
    <row r="2" spans="2:4" ht="25.5" thickBot="1" x14ac:dyDescent="0.55000000000000004">
      <c r="B2" s="105" t="s">
        <v>107</v>
      </c>
      <c r="C2" s="104"/>
      <c r="D2" s="104"/>
    </row>
    <row r="3" spans="2:4" ht="20.5" thickTop="1" x14ac:dyDescent="0.4">
      <c r="B3" s="59" t="s">
        <v>282</v>
      </c>
    </row>
    <row r="4" spans="2:4" ht="20" x14ac:dyDescent="0.4">
      <c r="B4" s="50" t="s">
        <v>108</v>
      </c>
    </row>
    <row r="5" spans="2:4" ht="13" thickBot="1" x14ac:dyDescent="0.3">
      <c r="B5" s="60"/>
    </row>
    <row r="6" spans="2:4" ht="13" thickTop="1" x14ac:dyDescent="0.25">
      <c r="B6" s="170" t="s">
        <v>269</v>
      </c>
      <c r="C6" s="93"/>
      <c r="D6" s="94"/>
    </row>
    <row r="7" spans="2:4" x14ac:dyDescent="0.25">
      <c r="B7" s="95"/>
      <c r="C7" s="96"/>
      <c r="D7" s="97"/>
    </row>
    <row r="8" spans="2:4" ht="48" customHeight="1" thickBot="1" x14ac:dyDescent="0.3">
      <c r="B8" s="266" t="s">
        <v>94</v>
      </c>
      <c r="C8" s="267"/>
      <c r="D8" s="268"/>
    </row>
    <row r="9" spans="2:4" ht="13" thickTop="1" x14ac:dyDescent="0.25">
      <c r="B9" s="60"/>
    </row>
    <row r="10" spans="2:4" ht="20.25" customHeight="1" x14ac:dyDescent="0.35">
      <c r="B10" s="64" t="s">
        <v>280</v>
      </c>
    </row>
    <row r="11" spans="2:4" x14ac:dyDescent="0.25">
      <c r="B11" s="60"/>
    </row>
    <row r="12" spans="2:4" ht="61.5" customHeight="1" x14ac:dyDescent="0.25">
      <c r="B12" s="260" t="s">
        <v>279</v>
      </c>
      <c r="C12" s="261"/>
      <c r="D12" s="261"/>
    </row>
    <row r="13" spans="2:4" x14ac:dyDescent="0.25">
      <c r="B13" s="60"/>
    </row>
    <row r="14" spans="2:4" ht="20.25" customHeight="1" x14ac:dyDescent="0.35">
      <c r="B14" s="64" t="s">
        <v>303</v>
      </c>
    </row>
    <row r="15" spans="2:4" x14ac:dyDescent="0.25">
      <c r="B15" s="60"/>
    </row>
    <row r="16" spans="2:4" ht="61.5" customHeight="1" x14ac:dyDescent="0.25">
      <c r="B16" s="408" t="s">
        <v>304</v>
      </c>
      <c r="C16" s="409"/>
      <c r="D16" s="409"/>
    </row>
    <row r="17" spans="1:4" x14ac:dyDescent="0.25">
      <c r="B17" s="60"/>
    </row>
    <row r="18" spans="1:4" ht="20.25" customHeight="1" x14ac:dyDescent="0.35">
      <c r="B18" s="64" t="s">
        <v>300</v>
      </c>
    </row>
    <row r="19" spans="1:4" x14ac:dyDescent="0.25">
      <c r="B19" s="60"/>
    </row>
    <row r="20" spans="1:4" ht="54" customHeight="1" x14ac:dyDescent="0.25">
      <c r="B20" s="262" t="s">
        <v>284</v>
      </c>
      <c r="C20" s="262"/>
      <c r="D20" s="262"/>
    </row>
    <row r="21" spans="1:4" x14ac:dyDescent="0.25">
      <c r="A21" s="62"/>
      <c r="B21" s="63"/>
      <c r="C21" s="62"/>
    </row>
    <row r="22" spans="1:4" ht="20.25" customHeight="1" x14ac:dyDescent="0.35">
      <c r="A22" s="62"/>
      <c r="B22" s="269" t="s">
        <v>301</v>
      </c>
      <c r="C22" s="270"/>
      <c r="D22" s="270"/>
    </row>
    <row r="23" spans="1:4" x14ac:dyDescent="0.25">
      <c r="B23" s="60"/>
    </row>
    <row r="24" spans="1:4" ht="62.25" customHeight="1" x14ac:dyDescent="0.25">
      <c r="B24" s="271" t="s">
        <v>128</v>
      </c>
      <c r="C24" s="272"/>
      <c r="D24" s="272"/>
    </row>
    <row r="25" spans="1:4" x14ac:dyDescent="0.25">
      <c r="B25" s="60"/>
    </row>
    <row r="26" spans="1:4" ht="20.25" customHeight="1" x14ac:dyDescent="0.35">
      <c r="A26" s="62"/>
      <c r="B26" s="269" t="s">
        <v>302</v>
      </c>
      <c r="C26" s="270"/>
      <c r="D26" s="270"/>
    </row>
    <row r="27" spans="1:4" ht="13" thickBot="1" x14ac:dyDescent="0.3">
      <c r="B27" s="60"/>
    </row>
    <row r="28" spans="1:4" ht="62.25" customHeight="1" thickTop="1" thickBot="1" x14ac:dyDescent="0.3">
      <c r="B28" s="263" t="s">
        <v>283</v>
      </c>
      <c r="C28" s="264"/>
      <c r="D28" s="265"/>
    </row>
    <row r="29" spans="1:4" ht="13" thickTop="1" x14ac:dyDescent="0.25">
      <c r="B29" s="60"/>
    </row>
    <row r="30" spans="1:4" x14ac:dyDescent="0.25">
      <c r="B30" s="61" t="s">
        <v>95</v>
      </c>
    </row>
    <row r="31" spans="1:4" x14ac:dyDescent="0.25">
      <c r="B31" s="60"/>
    </row>
    <row r="32" spans="1:4" ht="13" x14ac:dyDescent="0.3">
      <c r="B32" s="109" t="s">
        <v>96</v>
      </c>
      <c r="C32" s="62" t="s">
        <v>110</v>
      </c>
    </row>
    <row r="33" spans="2:3" x14ac:dyDescent="0.25">
      <c r="B33" s="65" t="s">
        <v>109</v>
      </c>
      <c r="C33" s="103" t="s">
        <v>100</v>
      </c>
    </row>
    <row r="34" spans="2:3" x14ac:dyDescent="0.25">
      <c r="B34" s="103" t="s">
        <v>111</v>
      </c>
      <c r="C34" s="103" t="s">
        <v>98</v>
      </c>
    </row>
    <row r="35" spans="2:3" x14ac:dyDescent="0.25">
      <c r="B35" s="60"/>
      <c r="C35" s="103" t="s">
        <v>99</v>
      </c>
    </row>
    <row r="36" spans="2:3" x14ac:dyDescent="0.25">
      <c r="B36" s="61"/>
      <c r="C36" s="103"/>
    </row>
    <row r="37" spans="2:3" x14ac:dyDescent="0.25">
      <c r="B37" s="61" t="s">
        <v>106</v>
      </c>
      <c r="C37" s="103" t="s">
        <v>299</v>
      </c>
    </row>
    <row r="38" spans="2:3" x14ac:dyDescent="0.25">
      <c r="B38" s="60"/>
      <c r="C38" s="103"/>
    </row>
    <row r="39" spans="2:3" x14ac:dyDescent="0.25">
      <c r="B39" s="60"/>
    </row>
    <row r="40" spans="2:3" x14ac:dyDescent="0.25">
      <c r="B40" s="60"/>
    </row>
    <row r="41" spans="2:3" x14ac:dyDescent="0.25">
      <c r="B41" s="60"/>
    </row>
    <row r="42" spans="2:3" x14ac:dyDescent="0.25">
      <c r="B42" s="60"/>
    </row>
    <row r="43" spans="2:3" s="62" customFormat="1" x14ac:dyDescent="0.25"/>
    <row r="44" spans="2:3" s="62" customFormat="1" x14ac:dyDescent="0.25"/>
    <row r="45" spans="2:3" s="62" customFormat="1" x14ac:dyDescent="0.25"/>
    <row r="46" spans="2:3" s="62" customFormat="1" x14ac:dyDescent="0.25"/>
    <row r="47" spans="2:3" s="62" customFormat="1" x14ac:dyDescent="0.25"/>
    <row r="48" spans="2:3" s="62" customFormat="1" x14ac:dyDescent="0.25"/>
    <row r="49" s="62" customFormat="1" x14ac:dyDescent="0.25"/>
    <row r="50" s="62" customFormat="1" x14ac:dyDescent="0.25"/>
    <row r="51" s="62" customFormat="1" x14ac:dyDescent="0.25"/>
    <row r="52" s="62" customFormat="1" x14ac:dyDescent="0.25"/>
    <row r="53" s="62" customFormat="1" x14ac:dyDescent="0.25"/>
    <row r="54" s="62" customFormat="1" x14ac:dyDescent="0.25"/>
    <row r="55" s="62" customFormat="1" x14ac:dyDescent="0.25"/>
    <row r="56" s="62" customFormat="1" x14ac:dyDescent="0.25"/>
    <row r="57" s="62" customFormat="1" x14ac:dyDescent="0.25"/>
    <row r="58" s="62" customFormat="1" x14ac:dyDescent="0.25"/>
    <row r="59" s="62" customFormat="1" x14ac:dyDescent="0.25"/>
    <row r="60" s="62" customFormat="1" x14ac:dyDescent="0.25"/>
    <row r="61" s="62" customFormat="1" x14ac:dyDescent="0.25"/>
    <row r="62" s="62" customFormat="1" x14ac:dyDescent="0.25"/>
    <row r="63" s="62" customFormat="1" x14ac:dyDescent="0.25"/>
    <row r="64" s="62" customFormat="1" x14ac:dyDescent="0.25"/>
    <row r="65" s="62" customFormat="1" x14ac:dyDescent="0.25"/>
    <row r="66" s="62" customFormat="1" x14ac:dyDescent="0.25"/>
    <row r="67" s="62" customFormat="1" x14ac:dyDescent="0.25"/>
    <row r="68" s="62" customFormat="1" x14ac:dyDescent="0.25"/>
    <row r="69" s="62" customFormat="1" x14ac:dyDescent="0.25"/>
    <row r="70" s="62" customFormat="1" x14ac:dyDescent="0.25"/>
    <row r="71" s="62" customFormat="1" x14ac:dyDescent="0.25"/>
    <row r="72" s="62" customFormat="1" x14ac:dyDescent="0.25"/>
    <row r="73" s="62" customFormat="1" x14ac:dyDescent="0.25"/>
    <row r="74" s="62" customFormat="1" x14ac:dyDescent="0.25"/>
    <row r="75" s="62" customFormat="1" x14ac:dyDescent="0.25"/>
    <row r="76" s="62" customFormat="1" x14ac:dyDescent="0.25"/>
    <row r="77" s="62" customFormat="1" x14ac:dyDescent="0.25"/>
    <row r="78" s="62" customFormat="1" x14ac:dyDescent="0.25"/>
    <row r="79" s="62" customFormat="1" x14ac:dyDescent="0.25"/>
    <row r="80" s="62" customFormat="1" x14ac:dyDescent="0.25"/>
    <row r="81" s="62" customFormat="1" x14ac:dyDescent="0.25"/>
    <row r="82" s="62" customFormat="1" x14ac:dyDescent="0.25"/>
    <row r="83" s="62" customFormat="1" x14ac:dyDescent="0.25"/>
    <row r="84" s="62" customFormat="1" x14ac:dyDescent="0.25"/>
    <row r="85" s="62" customFormat="1" x14ac:dyDescent="0.25"/>
    <row r="86" s="62" customFormat="1" x14ac:dyDescent="0.25"/>
    <row r="87" s="62" customFormat="1" x14ac:dyDescent="0.25"/>
    <row r="88" s="62" customFormat="1" x14ac:dyDescent="0.25"/>
    <row r="89" s="62" customFormat="1" x14ac:dyDescent="0.25"/>
    <row r="90" s="62" customFormat="1" x14ac:dyDescent="0.25"/>
    <row r="91" s="62" customFormat="1" x14ac:dyDescent="0.25"/>
    <row r="92" s="62" customFormat="1" x14ac:dyDescent="0.25"/>
    <row r="93" s="62" customFormat="1" x14ac:dyDescent="0.25"/>
    <row r="94" s="62" customFormat="1" x14ac:dyDescent="0.25"/>
    <row r="95" s="62" customFormat="1" x14ac:dyDescent="0.25"/>
    <row r="96" s="62" customFormat="1" x14ac:dyDescent="0.25"/>
    <row r="97" s="62" customFormat="1" x14ac:dyDescent="0.25"/>
    <row r="98" s="62" customFormat="1" x14ac:dyDescent="0.25"/>
    <row r="99" s="62" customFormat="1" x14ac:dyDescent="0.25"/>
    <row r="100" s="62" customFormat="1" x14ac:dyDescent="0.25"/>
    <row r="101" s="62" customFormat="1" x14ac:dyDescent="0.25"/>
    <row r="102" s="62" customFormat="1" x14ac:dyDescent="0.25"/>
    <row r="103" s="62" customFormat="1" x14ac:dyDescent="0.25"/>
    <row r="104" s="62" customFormat="1" x14ac:dyDescent="0.25"/>
    <row r="105" s="62" customFormat="1" x14ac:dyDescent="0.25"/>
    <row r="106" s="62" customFormat="1" x14ac:dyDescent="0.25"/>
    <row r="107" s="62" customFormat="1" x14ac:dyDescent="0.25"/>
    <row r="108" s="62" customFormat="1" x14ac:dyDescent="0.25"/>
    <row r="109" s="62" customFormat="1" x14ac:dyDescent="0.25"/>
    <row r="110" s="62" customFormat="1" x14ac:dyDescent="0.25"/>
    <row r="111" s="62" customFormat="1" x14ac:dyDescent="0.25"/>
    <row r="112" s="62" customFormat="1" x14ac:dyDescent="0.25"/>
    <row r="113" s="62" customFormat="1" x14ac:dyDescent="0.25"/>
    <row r="114" s="62" customFormat="1" x14ac:dyDescent="0.25"/>
    <row r="115" s="62" customFormat="1" x14ac:dyDescent="0.25"/>
    <row r="116" s="62" customFormat="1" x14ac:dyDescent="0.25"/>
    <row r="117" s="62" customFormat="1" x14ac:dyDescent="0.25"/>
    <row r="118" s="62" customFormat="1" x14ac:dyDescent="0.25"/>
    <row r="119" s="62" customFormat="1" x14ac:dyDescent="0.25"/>
    <row r="120" s="62" customFormat="1" x14ac:dyDescent="0.25"/>
    <row r="121" s="62" customFormat="1" x14ac:dyDescent="0.25"/>
    <row r="122" s="62" customFormat="1" x14ac:dyDescent="0.25"/>
    <row r="123" s="62" customFormat="1" x14ac:dyDescent="0.25"/>
    <row r="124" s="62" customFormat="1" x14ac:dyDescent="0.25"/>
    <row r="125" s="62" customFormat="1" x14ac:dyDescent="0.25"/>
    <row r="126" s="62" customFormat="1" x14ac:dyDescent="0.25"/>
    <row r="127" s="62" customFormat="1" x14ac:dyDescent="0.25"/>
    <row r="128" s="62" customFormat="1" x14ac:dyDescent="0.25"/>
    <row r="129" s="62" customFormat="1" x14ac:dyDescent="0.25"/>
    <row r="130" s="62" customFormat="1" x14ac:dyDescent="0.25"/>
    <row r="131" s="62" customFormat="1" x14ac:dyDescent="0.25"/>
    <row r="132" s="62" customFormat="1" x14ac:dyDescent="0.25"/>
    <row r="133" s="62" customFormat="1" x14ac:dyDescent="0.25"/>
    <row r="134" s="62" customFormat="1" x14ac:dyDescent="0.25"/>
    <row r="135" s="62" customFormat="1" x14ac:dyDescent="0.25"/>
    <row r="136" s="62" customFormat="1" x14ac:dyDescent="0.25"/>
    <row r="137" s="62" customFormat="1" x14ac:dyDescent="0.25"/>
    <row r="138" s="62" customFormat="1" x14ac:dyDescent="0.25"/>
    <row r="139" s="62" customFormat="1" x14ac:dyDescent="0.25"/>
    <row r="140" s="62" customFormat="1" x14ac:dyDescent="0.25"/>
    <row r="141" s="62" customFormat="1" x14ac:dyDescent="0.25"/>
    <row r="142" s="62" customFormat="1" x14ac:dyDescent="0.25"/>
    <row r="143" s="62" customFormat="1" x14ac:dyDescent="0.25"/>
    <row r="144" s="62" customFormat="1" x14ac:dyDescent="0.25"/>
    <row r="145" s="62" customFormat="1" x14ac:dyDescent="0.25"/>
    <row r="146" s="62" customFormat="1" x14ac:dyDescent="0.25"/>
    <row r="147" s="62" customFormat="1" x14ac:dyDescent="0.25"/>
    <row r="148" s="62" customFormat="1" x14ac:dyDescent="0.25"/>
    <row r="149" s="62" customFormat="1" x14ac:dyDescent="0.25"/>
    <row r="150" s="62" customFormat="1" x14ac:dyDescent="0.25"/>
    <row r="151" s="62" customFormat="1" x14ac:dyDescent="0.25"/>
    <row r="152" s="62" customFormat="1" x14ac:dyDescent="0.25"/>
    <row r="153" s="62" customFormat="1" x14ac:dyDescent="0.25"/>
    <row r="154" s="62" customFormat="1" x14ac:dyDescent="0.25"/>
    <row r="155" s="62" customFormat="1" x14ac:dyDescent="0.25"/>
    <row r="156" s="62" customFormat="1" x14ac:dyDescent="0.25"/>
    <row r="157" s="62" customFormat="1" x14ac:dyDescent="0.25"/>
    <row r="158" s="62" customFormat="1" x14ac:dyDescent="0.25"/>
    <row r="159" s="62" customFormat="1" x14ac:dyDescent="0.25"/>
    <row r="160" s="62" customFormat="1" x14ac:dyDescent="0.25"/>
    <row r="161" s="62" customFormat="1" x14ac:dyDescent="0.25"/>
    <row r="162" s="62" customFormat="1" x14ac:dyDescent="0.25"/>
    <row r="163" s="62" customFormat="1" x14ac:dyDescent="0.25"/>
    <row r="164" s="62" customFormat="1" x14ac:dyDescent="0.25"/>
    <row r="165" s="62" customFormat="1" x14ac:dyDescent="0.25"/>
    <row r="166" s="62" customFormat="1" x14ac:dyDescent="0.25"/>
    <row r="167" s="62" customFormat="1" x14ac:dyDescent="0.25"/>
    <row r="168" s="62" customFormat="1" x14ac:dyDescent="0.25"/>
    <row r="169" s="62" customFormat="1" x14ac:dyDescent="0.25"/>
    <row r="170" s="62" customFormat="1" x14ac:dyDescent="0.25"/>
    <row r="171" s="62" customFormat="1" x14ac:dyDescent="0.25"/>
    <row r="172" s="62" customFormat="1" x14ac:dyDescent="0.25"/>
    <row r="173" s="62" customFormat="1" x14ac:dyDescent="0.25"/>
    <row r="174" s="62" customFormat="1" x14ac:dyDescent="0.25"/>
    <row r="175" s="62" customFormat="1" x14ac:dyDescent="0.25"/>
    <row r="176" s="62" customFormat="1" x14ac:dyDescent="0.25"/>
    <row r="177" s="62" customFormat="1" x14ac:dyDescent="0.25"/>
    <row r="178" s="62" customFormat="1" x14ac:dyDescent="0.25"/>
    <row r="179" s="62" customFormat="1" x14ac:dyDescent="0.25"/>
    <row r="180" s="62" customFormat="1" x14ac:dyDescent="0.25"/>
    <row r="181" s="62" customFormat="1" x14ac:dyDescent="0.25"/>
    <row r="182" s="62" customFormat="1" x14ac:dyDescent="0.25"/>
    <row r="183" s="62" customFormat="1" x14ac:dyDescent="0.25"/>
  </sheetData>
  <sheetProtection algorithmName="SHA-512" hashValue="Q6REmSGsPKQ6Nk/iiyjC/7cySYNMk0dgzZaGrxoDo63c4TinjS9Wq0mTmthoYgrMUUptsk2i2hTFFf9yetOqYw==" saltValue="zarCzq98KOwKUD7yN+mu+g==" spinCount="100000" sheet="1" objects="1" scenarios="1"/>
  <mergeCells count="8">
    <mergeCell ref="B12:D12"/>
    <mergeCell ref="B20:D20"/>
    <mergeCell ref="B28:D28"/>
    <mergeCell ref="B8:D8"/>
    <mergeCell ref="B26:D26"/>
    <mergeCell ref="B22:D22"/>
    <mergeCell ref="B24:D24"/>
    <mergeCell ref="B16:D16"/>
  </mergeCells>
  <hyperlinks>
    <hyperlink ref="B33" r:id="rId1"/>
  </hyperlinks>
  <pageMargins left="0.70866141732283472" right="0.70866141732283472" top="1.7716535433070868" bottom="0.78740157480314965" header="0.31496062992125984" footer="0.31496062992125984"/>
  <pageSetup paperSize="9" orientation="portrait" horizontalDpi="300" verticalDpi="300" r:id="rId2"/>
  <headerFooter>
    <oddHeader>&amp;L&amp;G&amp;C&amp;"Arial,Fett"&amp;14PRWAHL-Excel-Tool&amp;"Arial,Standard"&amp;10
&amp;12Version 3.0
Stand: 21.10.2020&amp;RGEW-Kreisverband Witzenhausen
c/o Richard Maydorn
Ernst-Koch-Straße 4
37213 Witzenhausen
Tel. 05542-5029530
Fax 05542-5029571
r.maydorn@gew-hrwm.de</oddHeader>
    <oddFooter>&amp;L&amp;G&amp;R&amp;G</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4"/>
  <sheetViews>
    <sheetView topLeftCell="A10" zoomScale="115" zoomScaleNormal="115" workbookViewId="0">
      <selection activeCell="H1" sqref="H1"/>
    </sheetView>
  </sheetViews>
  <sheetFormatPr baseColWidth="10" defaultColWidth="11.453125" defaultRowHeight="12.5" x14ac:dyDescent="0.25"/>
  <cols>
    <col min="1" max="1" width="5.453125" style="62" customWidth="1"/>
    <col min="2" max="2" width="56.1796875" style="62" customWidth="1"/>
    <col min="3" max="3" width="10.7265625" style="62" customWidth="1"/>
    <col min="4" max="10" width="17.7265625" style="62" customWidth="1"/>
    <col min="11" max="16384" width="11.453125" style="62"/>
  </cols>
  <sheetData>
    <row r="1" spans="1:8" ht="26" thickTop="1" thickBot="1" x14ac:dyDescent="0.55000000000000004">
      <c r="A1" s="49" t="s">
        <v>270</v>
      </c>
      <c r="B1" s="15"/>
      <c r="C1" s="15"/>
      <c r="D1" s="15"/>
      <c r="F1" s="15"/>
      <c r="G1" s="14" t="s">
        <v>91</v>
      </c>
      <c r="H1" s="58"/>
    </row>
    <row r="2" spans="1:8" ht="20.5" thickTop="1" x14ac:dyDescent="0.4">
      <c r="A2" s="50" t="s">
        <v>271</v>
      </c>
      <c r="B2" s="15"/>
      <c r="C2" s="15"/>
      <c r="D2" s="15"/>
      <c r="F2" s="15"/>
      <c r="G2" s="15"/>
      <c r="H2" s="92" t="str">
        <f>Anleitung!C37</f>
        <v>Version 1.2 (vom 25.01.2024)</v>
      </c>
    </row>
    <row r="3" spans="1:8" ht="20" x14ac:dyDescent="0.4">
      <c r="A3" s="50"/>
      <c r="B3" s="15"/>
      <c r="C3" s="15"/>
      <c r="D3" s="15"/>
      <c r="F3" s="15"/>
      <c r="G3" s="18"/>
      <c r="H3" s="14"/>
    </row>
    <row r="4" spans="1:8" ht="27.75" customHeight="1" x14ac:dyDescent="0.35">
      <c r="A4" s="273"/>
      <c r="B4" s="273"/>
      <c r="C4" s="57" t="s">
        <v>92</v>
      </c>
      <c r="D4" s="274"/>
      <c r="E4" s="275"/>
      <c r="F4" s="275"/>
      <c r="G4" s="275"/>
      <c r="H4" s="275"/>
    </row>
    <row r="5" spans="1:8" x14ac:dyDescent="0.25">
      <c r="A5" s="51" t="s">
        <v>136</v>
      </c>
      <c r="B5" s="15"/>
      <c r="C5" s="15"/>
      <c r="D5" s="52" t="s">
        <v>93</v>
      </c>
      <c r="E5" s="52"/>
      <c r="F5" s="52"/>
      <c r="G5" s="18"/>
      <c r="H5" s="14"/>
    </row>
    <row r="7" spans="1:8" ht="20" x14ac:dyDescent="0.4">
      <c r="A7" s="53"/>
      <c r="B7" s="171" t="s">
        <v>272</v>
      </c>
      <c r="C7" s="54"/>
      <c r="D7" s="54"/>
      <c r="E7" s="54"/>
      <c r="F7" s="54"/>
      <c r="G7" s="55"/>
    </row>
    <row r="8" spans="1:8" ht="15.5" x14ac:dyDescent="0.35">
      <c r="A8" s="56"/>
      <c r="B8" s="16"/>
      <c r="C8" s="16"/>
      <c r="D8" s="16"/>
      <c r="E8" s="16"/>
      <c r="F8" s="16"/>
      <c r="G8" s="17"/>
    </row>
    <row r="9" spans="1:8" ht="35.25" customHeight="1" x14ac:dyDescent="0.35">
      <c r="A9" s="56"/>
      <c r="B9" s="276" t="s">
        <v>273</v>
      </c>
      <c r="C9" s="277"/>
      <c r="D9" s="277"/>
      <c r="E9" s="277"/>
      <c r="F9" s="277"/>
      <c r="G9" s="277"/>
    </row>
    <row r="10" spans="1:8" ht="13" thickBot="1" x14ac:dyDescent="0.3"/>
    <row r="11" spans="1:8" s="152" customFormat="1" ht="18.5" thickTop="1" thickBot="1" x14ac:dyDescent="0.4">
      <c r="A11" s="172" t="s">
        <v>141</v>
      </c>
      <c r="B11" s="172" t="s">
        <v>138</v>
      </c>
      <c r="C11" s="173" t="s">
        <v>139</v>
      </c>
      <c r="D11" s="278" t="s">
        <v>140</v>
      </c>
      <c r="E11" s="279"/>
      <c r="F11" s="279"/>
      <c r="G11" s="279"/>
      <c r="H11" s="280"/>
    </row>
    <row r="12" spans="1:8" ht="16" thickTop="1" x14ac:dyDescent="0.35">
      <c r="A12" s="174" t="s">
        <v>142</v>
      </c>
      <c r="B12" s="175"/>
      <c r="C12" s="176"/>
      <c r="D12" s="281" t="s">
        <v>133</v>
      </c>
      <c r="E12" s="282"/>
      <c r="F12" s="281" t="s">
        <v>75</v>
      </c>
      <c r="G12" s="282"/>
      <c r="H12" s="177" t="s">
        <v>134</v>
      </c>
    </row>
    <row r="13" spans="1:8" ht="16" thickBot="1" x14ac:dyDescent="0.4">
      <c r="A13" s="178"/>
      <c r="B13" s="178"/>
      <c r="C13" s="179"/>
      <c r="D13" s="180" t="s">
        <v>1</v>
      </c>
      <c r="E13" s="181" t="s">
        <v>2</v>
      </c>
      <c r="F13" s="182" t="s">
        <v>1</v>
      </c>
      <c r="G13" s="183" t="s">
        <v>2</v>
      </c>
      <c r="H13" s="184"/>
    </row>
    <row r="14" spans="1:8" ht="15" customHeight="1" thickTop="1" x14ac:dyDescent="0.35">
      <c r="A14" s="185" t="s">
        <v>3</v>
      </c>
      <c r="B14" s="215"/>
      <c r="C14" s="216"/>
      <c r="D14" s="217">
        <v>0</v>
      </c>
      <c r="E14" s="218">
        <v>0</v>
      </c>
      <c r="F14" s="219">
        <v>0</v>
      </c>
      <c r="G14" s="220">
        <v>0</v>
      </c>
      <c r="H14" s="221">
        <v>0</v>
      </c>
    </row>
    <row r="15" spans="1:8" ht="15" customHeight="1" x14ac:dyDescent="0.35">
      <c r="A15" s="186" t="s">
        <v>4</v>
      </c>
      <c r="B15" s="222"/>
      <c r="C15" s="223"/>
      <c r="D15" s="224">
        <v>0</v>
      </c>
      <c r="E15" s="225">
        <v>0</v>
      </c>
      <c r="F15" s="226">
        <v>0</v>
      </c>
      <c r="G15" s="227">
        <v>0</v>
      </c>
      <c r="H15" s="228">
        <v>0</v>
      </c>
    </row>
    <row r="16" spans="1:8" ht="15" customHeight="1" x14ac:dyDescent="0.35">
      <c r="A16" s="186" t="s">
        <v>5</v>
      </c>
      <c r="B16" s="222"/>
      <c r="C16" s="223"/>
      <c r="D16" s="224">
        <v>0</v>
      </c>
      <c r="E16" s="225">
        <v>0</v>
      </c>
      <c r="F16" s="226">
        <v>0</v>
      </c>
      <c r="G16" s="227">
        <v>0</v>
      </c>
      <c r="H16" s="228">
        <v>0</v>
      </c>
    </row>
    <row r="17" spans="1:8" ht="15" customHeight="1" x14ac:dyDescent="0.35">
      <c r="A17" s="186" t="s">
        <v>6</v>
      </c>
      <c r="B17" s="222"/>
      <c r="C17" s="223"/>
      <c r="D17" s="224">
        <v>0</v>
      </c>
      <c r="E17" s="225">
        <v>0</v>
      </c>
      <c r="F17" s="226">
        <v>0</v>
      </c>
      <c r="G17" s="227">
        <v>0</v>
      </c>
      <c r="H17" s="228">
        <v>0</v>
      </c>
    </row>
    <row r="18" spans="1:8" ht="15" customHeight="1" x14ac:dyDescent="0.35">
      <c r="A18" s="186" t="s">
        <v>7</v>
      </c>
      <c r="B18" s="222"/>
      <c r="C18" s="223"/>
      <c r="D18" s="224">
        <v>0</v>
      </c>
      <c r="E18" s="225">
        <v>0</v>
      </c>
      <c r="F18" s="226">
        <v>0</v>
      </c>
      <c r="G18" s="227">
        <v>0</v>
      </c>
      <c r="H18" s="228">
        <v>0</v>
      </c>
    </row>
    <row r="19" spans="1:8" ht="15" customHeight="1" x14ac:dyDescent="0.35">
      <c r="A19" s="186" t="s">
        <v>8</v>
      </c>
      <c r="B19" s="222"/>
      <c r="C19" s="223"/>
      <c r="D19" s="224">
        <v>0</v>
      </c>
      <c r="E19" s="225">
        <v>0</v>
      </c>
      <c r="F19" s="226">
        <v>0</v>
      </c>
      <c r="G19" s="227">
        <v>0</v>
      </c>
      <c r="H19" s="228">
        <v>0</v>
      </c>
    </row>
    <row r="20" spans="1:8" ht="15" customHeight="1" x14ac:dyDescent="0.35">
      <c r="A20" s="186" t="s">
        <v>9</v>
      </c>
      <c r="B20" s="222"/>
      <c r="C20" s="223"/>
      <c r="D20" s="224">
        <v>0</v>
      </c>
      <c r="E20" s="225">
        <v>0</v>
      </c>
      <c r="F20" s="226">
        <v>0</v>
      </c>
      <c r="G20" s="227">
        <v>0</v>
      </c>
      <c r="H20" s="228">
        <v>0</v>
      </c>
    </row>
    <row r="21" spans="1:8" ht="15" customHeight="1" x14ac:dyDescent="0.35">
      <c r="A21" s="186" t="s">
        <v>10</v>
      </c>
      <c r="B21" s="222"/>
      <c r="C21" s="223"/>
      <c r="D21" s="224">
        <v>0</v>
      </c>
      <c r="E21" s="225">
        <v>0</v>
      </c>
      <c r="F21" s="226">
        <v>0</v>
      </c>
      <c r="G21" s="227">
        <v>0</v>
      </c>
      <c r="H21" s="228">
        <v>0</v>
      </c>
    </row>
    <row r="22" spans="1:8" ht="15" customHeight="1" x14ac:dyDescent="0.35">
      <c r="A22" s="186" t="s">
        <v>11</v>
      </c>
      <c r="B22" s="222"/>
      <c r="C22" s="223"/>
      <c r="D22" s="224">
        <v>0</v>
      </c>
      <c r="E22" s="225">
        <v>0</v>
      </c>
      <c r="F22" s="226">
        <v>0</v>
      </c>
      <c r="G22" s="227">
        <v>0</v>
      </c>
      <c r="H22" s="228">
        <v>0</v>
      </c>
    </row>
    <row r="23" spans="1:8" ht="15" customHeight="1" x14ac:dyDescent="0.35">
      <c r="A23" s="186" t="s">
        <v>12</v>
      </c>
      <c r="B23" s="222"/>
      <c r="C23" s="223"/>
      <c r="D23" s="224">
        <v>0</v>
      </c>
      <c r="E23" s="225">
        <v>0</v>
      </c>
      <c r="F23" s="226">
        <v>0</v>
      </c>
      <c r="G23" s="227">
        <v>0</v>
      </c>
      <c r="H23" s="228">
        <v>0</v>
      </c>
    </row>
    <row r="24" spans="1:8" ht="15" customHeight="1" x14ac:dyDescent="0.35">
      <c r="A24" s="186" t="s">
        <v>13</v>
      </c>
      <c r="B24" s="222"/>
      <c r="C24" s="223"/>
      <c r="D24" s="224">
        <v>0</v>
      </c>
      <c r="E24" s="225">
        <v>0</v>
      </c>
      <c r="F24" s="226">
        <v>0</v>
      </c>
      <c r="G24" s="227">
        <v>0</v>
      </c>
      <c r="H24" s="228">
        <v>0</v>
      </c>
    </row>
    <row r="25" spans="1:8" ht="15" customHeight="1" x14ac:dyDescent="0.35">
      <c r="A25" s="186" t="s">
        <v>14</v>
      </c>
      <c r="B25" s="222"/>
      <c r="C25" s="223"/>
      <c r="D25" s="224">
        <v>0</v>
      </c>
      <c r="E25" s="225">
        <v>0</v>
      </c>
      <c r="F25" s="226">
        <v>0</v>
      </c>
      <c r="G25" s="227">
        <v>0</v>
      </c>
      <c r="H25" s="228">
        <v>0</v>
      </c>
    </row>
    <row r="26" spans="1:8" ht="15" customHeight="1" x14ac:dyDescent="0.35">
      <c r="A26" s="186" t="s">
        <v>15</v>
      </c>
      <c r="B26" s="222"/>
      <c r="C26" s="223"/>
      <c r="D26" s="224">
        <v>0</v>
      </c>
      <c r="E26" s="225">
        <v>0</v>
      </c>
      <c r="F26" s="226">
        <v>0</v>
      </c>
      <c r="G26" s="227">
        <v>0</v>
      </c>
      <c r="H26" s="228">
        <v>0</v>
      </c>
    </row>
    <row r="27" spans="1:8" ht="15" customHeight="1" x14ac:dyDescent="0.35">
      <c r="A27" s="186" t="s">
        <v>16</v>
      </c>
      <c r="B27" s="222"/>
      <c r="C27" s="223"/>
      <c r="D27" s="224">
        <v>0</v>
      </c>
      <c r="E27" s="225">
        <v>0</v>
      </c>
      <c r="F27" s="226">
        <v>0</v>
      </c>
      <c r="G27" s="227">
        <v>0</v>
      </c>
      <c r="H27" s="228">
        <v>0</v>
      </c>
    </row>
    <row r="28" spans="1:8" ht="15" customHeight="1" x14ac:dyDescent="0.35">
      <c r="A28" s="186" t="s">
        <v>17</v>
      </c>
      <c r="B28" s="222"/>
      <c r="C28" s="223"/>
      <c r="D28" s="224">
        <v>0</v>
      </c>
      <c r="E28" s="225">
        <v>0</v>
      </c>
      <c r="F28" s="226">
        <v>0</v>
      </c>
      <c r="G28" s="227">
        <v>0</v>
      </c>
      <c r="H28" s="228">
        <v>0</v>
      </c>
    </row>
    <row r="29" spans="1:8" ht="15" customHeight="1" x14ac:dyDescent="0.35">
      <c r="A29" s="186" t="s">
        <v>18</v>
      </c>
      <c r="B29" s="222"/>
      <c r="C29" s="223"/>
      <c r="D29" s="224">
        <v>0</v>
      </c>
      <c r="E29" s="225">
        <v>0</v>
      </c>
      <c r="F29" s="226">
        <v>0</v>
      </c>
      <c r="G29" s="227">
        <v>0</v>
      </c>
      <c r="H29" s="228">
        <v>0</v>
      </c>
    </row>
    <row r="30" spans="1:8" ht="15" customHeight="1" x14ac:dyDescent="0.35">
      <c r="A30" s="186" t="s">
        <v>19</v>
      </c>
      <c r="B30" s="222"/>
      <c r="C30" s="223"/>
      <c r="D30" s="224">
        <v>0</v>
      </c>
      <c r="E30" s="225">
        <v>0</v>
      </c>
      <c r="F30" s="226">
        <v>0</v>
      </c>
      <c r="G30" s="227">
        <v>0</v>
      </c>
      <c r="H30" s="228">
        <v>0</v>
      </c>
    </row>
    <row r="31" spans="1:8" ht="15" customHeight="1" x14ac:dyDescent="0.35">
      <c r="A31" s="186" t="s">
        <v>20</v>
      </c>
      <c r="B31" s="222"/>
      <c r="C31" s="223"/>
      <c r="D31" s="224">
        <v>0</v>
      </c>
      <c r="E31" s="225">
        <v>0</v>
      </c>
      <c r="F31" s="226">
        <v>0</v>
      </c>
      <c r="G31" s="227">
        <v>0</v>
      </c>
      <c r="H31" s="228">
        <v>0</v>
      </c>
    </row>
    <row r="32" spans="1:8" ht="15" customHeight="1" x14ac:dyDescent="0.35">
      <c r="A32" s="186" t="s">
        <v>21</v>
      </c>
      <c r="B32" s="222"/>
      <c r="C32" s="223"/>
      <c r="D32" s="224">
        <v>0</v>
      </c>
      <c r="E32" s="225">
        <v>0</v>
      </c>
      <c r="F32" s="226">
        <v>0</v>
      </c>
      <c r="G32" s="227">
        <v>0</v>
      </c>
      <c r="H32" s="228">
        <v>0</v>
      </c>
    </row>
    <row r="33" spans="1:8" ht="15" customHeight="1" x14ac:dyDescent="0.35">
      <c r="A33" s="186" t="s">
        <v>22</v>
      </c>
      <c r="B33" s="222"/>
      <c r="C33" s="223"/>
      <c r="D33" s="224">
        <v>0</v>
      </c>
      <c r="E33" s="225">
        <v>0</v>
      </c>
      <c r="F33" s="226">
        <v>0</v>
      </c>
      <c r="G33" s="227">
        <v>0</v>
      </c>
      <c r="H33" s="228">
        <v>0</v>
      </c>
    </row>
    <row r="34" spans="1:8" ht="15" customHeight="1" x14ac:dyDescent="0.35">
      <c r="A34" s="186" t="s">
        <v>23</v>
      </c>
      <c r="B34" s="222"/>
      <c r="C34" s="223"/>
      <c r="D34" s="224">
        <v>0</v>
      </c>
      <c r="E34" s="225">
        <v>0</v>
      </c>
      <c r="F34" s="226">
        <v>0</v>
      </c>
      <c r="G34" s="227">
        <v>0</v>
      </c>
      <c r="H34" s="228">
        <v>0</v>
      </c>
    </row>
    <row r="35" spans="1:8" ht="15" customHeight="1" x14ac:dyDescent="0.35">
      <c r="A35" s="186" t="s">
        <v>24</v>
      </c>
      <c r="B35" s="222"/>
      <c r="C35" s="223"/>
      <c r="D35" s="224">
        <v>0</v>
      </c>
      <c r="E35" s="225">
        <v>0</v>
      </c>
      <c r="F35" s="226">
        <v>0</v>
      </c>
      <c r="G35" s="227">
        <v>0</v>
      </c>
      <c r="H35" s="228">
        <v>0</v>
      </c>
    </row>
    <row r="36" spans="1:8" ht="15" customHeight="1" x14ac:dyDescent="0.35">
      <c r="A36" s="186" t="s">
        <v>25</v>
      </c>
      <c r="B36" s="222"/>
      <c r="C36" s="223"/>
      <c r="D36" s="224">
        <v>0</v>
      </c>
      <c r="E36" s="225">
        <v>0</v>
      </c>
      <c r="F36" s="226">
        <v>0</v>
      </c>
      <c r="G36" s="227">
        <v>0</v>
      </c>
      <c r="H36" s="228">
        <v>0</v>
      </c>
    </row>
    <row r="37" spans="1:8" ht="15" customHeight="1" x14ac:dyDescent="0.35">
      <c r="A37" s="186" t="s">
        <v>26</v>
      </c>
      <c r="B37" s="222"/>
      <c r="C37" s="223"/>
      <c r="D37" s="224">
        <v>0</v>
      </c>
      <c r="E37" s="225">
        <v>0</v>
      </c>
      <c r="F37" s="226">
        <v>0</v>
      </c>
      <c r="G37" s="227">
        <v>0</v>
      </c>
      <c r="H37" s="228">
        <v>0</v>
      </c>
    </row>
    <row r="38" spans="1:8" ht="15" customHeight="1" x14ac:dyDescent="0.35">
      <c r="A38" s="186" t="s">
        <v>27</v>
      </c>
      <c r="B38" s="222"/>
      <c r="C38" s="223"/>
      <c r="D38" s="224">
        <v>0</v>
      </c>
      <c r="E38" s="225">
        <v>0</v>
      </c>
      <c r="F38" s="226">
        <v>0</v>
      </c>
      <c r="G38" s="227">
        <v>0</v>
      </c>
      <c r="H38" s="228">
        <v>0</v>
      </c>
    </row>
    <row r="39" spans="1:8" ht="15" customHeight="1" x14ac:dyDescent="0.35">
      <c r="A39" s="186" t="s">
        <v>28</v>
      </c>
      <c r="B39" s="222"/>
      <c r="C39" s="223"/>
      <c r="D39" s="224">
        <v>0</v>
      </c>
      <c r="E39" s="225">
        <v>0</v>
      </c>
      <c r="F39" s="226">
        <v>0</v>
      </c>
      <c r="G39" s="227">
        <v>0</v>
      </c>
      <c r="H39" s="228">
        <v>0</v>
      </c>
    </row>
    <row r="40" spans="1:8" ht="15" customHeight="1" x14ac:dyDescent="0.35">
      <c r="A40" s="186" t="s">
        <v>29</v>
      </c>
      <c r="B40" s="222"/>
      <c r="C40" s="223"/>
      <c r="D40" s="224">
        <v>0</v>
      </c>
      <c r="E40" s="225">
        <v>0</v>
      </c>
      <c r="F40" s="226">
        <v>0</v>
      </c>
      <c r="G40" s="227">
        <v>0</v>
      </c>
      <c r="H40" s="228">
        <v>0</v>
      </c>
    </row>
    <row r="41" spans="1:8" ht="15" customHeight="1" x14ac:dyDescent="0.35">
      <c r="A41" s="186" t="s">
        <v>30</v>
      </c>
      <c r="B41" s="222"/>
      <c r="C41" s="223"/>
      <c r="D41" s="224">
        <v>0</v>
      </c>
      <c r="E41" s="225">
        <v>0</v>
      </c>
      <c r="F41" s="226">
        <v>0</v>
      </c>
      <c r="G41" s="227">
        <v>0</v>
      </c>
      <c r="H41" s="228">
        <v>0</v>
      </c>
    </row>
    <row r="42" spans="1:8" ht="15" customHeight="1" x14ac:dyDescent="0.35">
      <c r="A42" s="186" t="s">
        <v>31</v>
      </c>
      <c r="B42" s="222"/>
      <c r="C42" s="223"/>
      <c r="D42" s="224">
        <v>0</v>
      </c>
      <c r="E42" s="225">
        <v>0</v>
      </c>
      <c r="F42" s="226">
        <v>0</v>
      </c>
      <c r="G42" s="227">
        <v>0</v>
      </c>
      <c r="H42" s="228">
        <v>0</v>
      </c>
    </row>
    <row r="43" spans="1:8" ht="15" customHeight="1" x14ac:dyDescent="0.35">
      <c r="A43" s="186" t="s">
        <v>32</v>
      </c>
      <c r="B43" s="222"/>
      <c r="C43" s="223"/>
      <c r="D43" s="224">
        <v>0</v>
      </c>
      <c r="E43" s="225">
        <v>0</v>
      </c>
      <c r="F43" s="226">
        <v>0</v>
      </c>
      <c r="G43" s="227">
        <v>0</v>
      </c>
      <c r="H43" s="228">
        <v>0</v>
      </c>
    </row>
    <row r="44" spans="1:8" ht="15" customHeight="1" x14ac:dyDescent="0.35">
      <c r="A44" s="186" t="s">
        <v>33</v>
      </c>
      <c r="B44" s="222"/>
      <c r="C44" s="223"/>
      <c r="D44" s="224">
        <v>0</v>
      </c>
      <c r="E44" s="225">
        <v>0</v>
      </c>
      <c r="F44" s="226">
        <v>0</v>
      </c>
      <c r="G44" s="227">
        <v>0</v>
      </c>
      <c r="H44" s="228">
        <v>0</v>
      </c>
    </row>
    <row r="45" spans="1:8" ht="15" customHeight="1" x14ac:dyDescent="0.35">
      <c r="A45" s="186" t="s">
        <v>34</v>
      </c>
      <c r="B45" s="222"/>
      <c r="C45" s="223"/>
      <c r="D45" s="224">
        <v>0</v>
      </c>
      <c r="E45" s="225">
        <v>0</v>
      </c>
      <c r="F45" s="226">
        <v>0</v>
      </c>
      <c r="G45" s="227">
        <v>0</v>
      </c>
      <c r="H45" s="228">
        <v>0</v>
      </c>
    </row>
    <row r="46" spans="1:8" ht="15" customHeight="1" x14ac:dyDescent="0.35">
      <c r="A46" s="186" t="s">
        <v>35</v>
      </c>
      <c r="B46" s="222"/>
      <c r="C46" s="223"/>
      <c r="D46" s="224">
        <v>0</v>
      </c>
      <c r="E46" s="225">
        <v>0</v>
      </c>
      <c r="F46" s="226">
        <v>0</v>
      </c>
      <c r="G46" s="227">
        <v>0</v>
      </c>
      <c r="H46" s="228">
        <v>0</v>
      </c>
    </row>
    <row r="47" spans="1:8" ht="15" customHeight="1" x14ac:dyDescent="0.35">
      <c r="A47" s="186" t="s">
        <v>36</v>
      </c>
      <c r="B47" s="222"/>
      <c r="C47" s="223"/>
      <c r="D47" s="224">
        <v>0</v>
      </c>
      <c r="E47" s="225">
        <v>0</v>
      </c>
      <c r="F47" s="226">
        <v>0</v>
      </c>
      <c r="G47" s="227">
        <v>0</v>
      </c>
      <c r="H47" s="228">
        <v>0</v>
      </c>
    </row>
    <row r="48" spans="1:8" ht="15" customHeight="1" x14ac:dyDescent="0.35">
      <c r="A48" s="186" t="s">
        <v>37</v>
      </c>
      <c r="B48" s="222"/>
      <c r="C48" s="223"/>
      <c r="D48" s="224">
        <v>0</v>
      </c>
      <c r="E48" s="225">
        <v>0</v>
      </c>
      <c r="F48" s="226">
        <v>0</v>
      </c>
      <c r="G48" s="227">
        <v>0</v>
      </c>
      <c r="H48" s="228">
        <v>0</v>
      </c>
    </row>
    <row r="49" spans="1:8" ht="15" customHeight="1" x14ac:dyDescent="0.35">
      <c r="A49" s="186" t="s">
        <v>38</v>
      </c>
      <c r="B49" s="222"/>
      <c r="C49" s="223"/>
      <c r="D49" s="224">
        <v>0</v>
      </c>
      <c r="E49" s="225">
        <v>0</v>
      </c>
      <c r="F49" s="226">
        <v>0</v>
      </c>
      <c r="G49" s="227">
        <v>0</v>
      </c>
      <c r="H49" s="228">
        <v>0</v>
      </c>
    </row>
    <row r="50" spans="1:8" ht="15" customHeight="1" x14ac:dyDescent="0.35">
      <c r="A50" s="186" t="s">
        <v>39</v>
      </c>
      <c r="B50" s="222"/>
      <c r="C50" s="223"/>
      <c r="D50" s="224">
        <v>0</v>
      </c>
      <c r="E50" s="225">
        <v>0</v>
      </c>
      <c r="F50" s="226">
        <v>0</v>
      </c>
      <c r="G50" s="227">
        <v>0</v>
      </c>
      <c r="H50" s="228">
        <v>0</v>
      </c>
    </row>
    <row r="51" spans="1:8" ht="15" customHeight="1" x14ac:dyDescent="0.35">
      <c r="A51" s="186" t="s">
        <v>40</v>
      </c>
      <c r="B51" s="222"/>
      <c r="C51" s="223"/>
      <c r="D51" s="224">
        <v>0</v>
      </c>
      <c r="E51" s="225">
        <v>0</v>
      </c>
      <c r="F51" s="226">
        <v>0</v>
      </c>
      <c r="G51" s="227">
        <v>0</v>
      </c>
      <c r="H51" s="228">
        <v>0</v>
      </c>
    </row>
    <row r="52" spans="1:8" ht="15" customHeight="1" x14ac:dyDescent="0.35">
      <c r="A52" s="186" t="s">
        <v>41</v>
      </c>
      <c r="B52" s="222"/>
      <c r="C52" s="223"/>
      <c r="D52" s="224">
        <v>0</v>
      </c>
      <c r="E52" s="225">
        <v>0</v>
      </c>
      <c r="F52" s="226">
        <v>0</v>
      </c>
      <c r="G52" s="227">
        <v>0</v>
      </c>
      <c r="H52" s="228">
        <v>0</v>
      </c>
    </row>
    <row r="53" spans="1:8" ht="15" customHeight="1" x14ac:dyDescent="0.35">
      <c r="A53" s="186" t="s">
        <v>42</v>
      </c>
      <c r="B53" s="222"/>
      <c r="C53" s="223"/>
      <c r="D53" s="224">
        <v>0</v>
      </c>
      <c r="E53" s="225">
        <v>0</v>
      </c>
      <c r="F53" s="226">
        <v>0</v>
      </c>
      <c r="G53" s="227">
        <v>0</v>
      </c>
      <c r="H53" s="228">
        <v>0</v>
      </c>
    </row>
    <row r="54" spans="1:8" ht="15" customHeight="1" x14ac:dyDescent="0.35">
      <c r="A54" s="186" t="s">
        <v>43</v>
      </c>
      <c r="B54" s="222"/>
      <c r="C54" s="223"/>
      <c r="D54" s="224">
        <v>0</v>
      </c>
      <c r="E54" s="225">
        <v>0</v>
      </c>
      <c r="F54" s="226">
        <v>0</v>
      </c>
      <c r="G54" s="227">
        <v>0</v>
      </c>
      <c r="H54" s="228">
        <v>0</v>
      </c>
    </row>
    <row r="55" spans="1:8" ht="15" customHeight="1" x14ac:dyDescent="0.35">
      <c r="A55" s="186" t="s">
        <v>44</v>
      </c>
      <c r="B55" s="222"/>
      <c r="C55" s="223"/>
      <c r="D55" s="224">
        <v>0</v>
      </c>
      <c r="E55" s="225">
        <v>0</v>
      </c>
      <c r="F55" s="226">
        <v>0</v>
      </c>
      <c r="G55" s="227">
        <v>0</v>
      </c>
      <c r="H55" s="228">
        <v>0</v>
      </c>
    </row>
    <row r="56" spans="1:8" ht="15" customHeight="1" x14ac:dyDescent="0.35">
      <c r="A56" s="186" t="s">
        <v>45</v>
      </c>
      <c r="B56" s="222"/>
      <c r="C56" s="223"/>
      <c r="D56" s="224">
        <v>0</v>
      </c>
      <c r="E56" s="225">
        <v>0</v>
      </c>
      <c r="F56" s="226">
        <v>0</v>
      </c>
      <c r="G56" s="227">
        <v>0</v>
      </c>
      <c r="H56" s="228">
        <v>0</v>
      </c>
    </row>
    <row r="57" spans="1:8" ht="15" customHeight="1" x14ac:dyDescent="0.35">
      <c r="A57" s="186" t="s">
        <v>46</v>
      </c>
      <c r="B57" s="222"/>
      <c r="C57" s="223"/>
      <c r="D57" s="224">
        <v>0</v>
      </c>
      <c r="E57" s="225">
        <v>0</v>
      </c>
      <c r="F57" s="226">
        <v>0</v>
      </c>
      <c r="G57" s="227">
        <v>0</v>
      </c>
      <c r="H57" s="228">
        <v>0</v>
      </c>
    </row>
    <row r="58" spans="1:8" ht="15" customHeight="1" x14ac:dyDescent="0.35">
      <c r="A58" s="186" t="s">
        <v>47</v>
      </c>
      <c r="B58" s="222"/>
      <c r="C58" s="223"/>
      <c r="D58" s="224">
        <v>0</v>
      </c>
      <c r="E58" s="225">
        <v>0</v>
      </c>
      <c r="F58" s="226">
        <v>0</v>
      </c>
      <c r="G58" s="227">
        <v>0</v>
      </c>
      <c r="H58" s="228">
        <v>0</v>
      </c>
    </row>
    <row r="59" spans="1:8" ht="15" customHeight="1" x14ac:dyDescent="0.35">
      <c r="A59" s="186" t="s">
        <v>48</v>
      </c>
      <c r="B59" s="222"/>
      <c r="C59" s="223"/>
      <c r="D59" s="224">
        <v>0</v>
      </c>
      <c r="E59" s="225">
        <v>0</v>
      </c>
      <c r="F59" s="226">
        <v>0</v>
      </c>
      <c r="G59" s="227">
        <v>0</v>
      </c>
      <c r="H59" s="228">
        <v>0</v>
      </c>
    </row>
    <row r="60" spans="1:8" ht="15" customHeight="1" x14ac:dyDescent="0.35">
      <c r="A60" s="186" t="s">
        <v>49</v>
      </c>
      <c r="B60" s="222"/>
      <c r="C60" s="223"/>
      <c r="D60" s="224">
        <v>0</v>
      </c>
      <c r="E60" s="225">
        <v>0</v>
      </c>
      <c r="F60" s="226">
        <v>0</v>
      </c>
      <c r="G60" s="227">
        <v>0</v>
      </c>
      <c r="H60" s="228">
        <v>0</v>
      </c>
    </row>
    <row r="61" spans="1:8" ht="15" customHeight="1" x14ac:dyDescent="0.35">
      <c r="A61" s="186" t="s">
        <v>50</v>
      </c>
      <c r="B61" s="222"/>
      <c r="C61" s="223"/>
      <c r="D61" s="224">
        <v>0</v>
      </c>
      <c r="E61" s="225">
        <v>0</v>
      </c>
      <c r="F61" s="226">
        <v>0</v>
      </c>
      <c r="G61" s="227">
        <v>0</v>
      </c>
      <c r="H61" s="228">
        <v>0</v>
      </c>
    </row>
    <row r="62" spans="1:8" ht="15" customHeight="1" x14ac:dyDescent="0.35">
      <c r="A62" s="186" t="s">
        <v>51</v>
      </c>
      <c r="B62" s="222"/>
      <c r="C62" s="223"/>
      <c r="D62" s="224">
        <v>0</v>
      </c>
      <c r="E62" s="225">
        <v>0</v>
      </c>
      <c r="F62" s="226">
        <v>0</v>
      </c>
      <c r="G62" s="227">
        <v>0</v>
      </c>
      <c r="H62" s="228">
        <v>0</v>
      </c>
    </row>
    <row r="63" spans="1:8" ht="15" customHeight="1" x14ac:dyDescent="0.35">
      <c r="A63" s="186" t="s">
        <v>52</v>
      </c>
      <c r="B63" s="222"/>
      <c r="C63" s="223"/>
      <c r="D63" s="224">
        <v>0</v>
      </c>
      <c r="E63" s="225">
        <v>0</v>
      </c>
      <c r="F63" s="226">
        <v>0</v>
      </c>
      <c r="G63" s="227">
        <v>0</v>
      </c>
      <c r="H63" s="228">
        <v>0</v>
      </c>
    </row>
    <row r="64" spans="1:8" ht="15" customHeight="1" x14ac:dyDescent="0.35">
      <c r="A64" s="186" t="s">
        <v>53</v>
      </c>
      <c r="B64" s="222"/>
      <c r="C64" s="223"/>
      <c r="D64" s="224">
        <v>0</v>
      </c>
      <c r="E64" s="225">
        <v>0</v>
      </c>
      <c r="F64" s="226">
        <v>0</v>
      </c>
      <c r="G64" s="227">
        <v>0</v>
      </c>
      <c r="H64" s="228">
        <v>0</v>
      </c>
    </row>
    <row r="65" spans="1:8" ht="15" customHeight="1" x14ac:dyDescent="0.35">
      <c r="A65" s="186" t="s">
        <v>54</v>
      </c>
      <c r="B65" s="222"/>
      <c r="C65" s="223"/>
      <c r="D65" s="224">
        <v>0</v>
      </c>
      <c r="E65" s="225">
        <v>0</v>
      </c>
      <c r="F65" s="226">
        <v>0</v>
      </c>
      <c r="G65" s="227">
        <v>0</v>
      </c>
      <c r="H65" s="228">
        <v>0</v>
      </c>
    </row>
    <row r="66" spans="1:8" ht="15" customHeight="1" x14ac:dyDescent="0.35">
      <c r="A66" s="186" t="s">
        <v>55</v>
      </c>
      <c r="B66" s="222"/>
      <c r="C66" s="223"/>
      <c r="D66" s="224">
        <v>0</v>
      </c>
      <c r="E66" s="225">
        <v>0</v>
      </c>
      <c r="F66" s="226">
        <v>0</v>
      </c>
      <c r="G66" s="227">
        <v>0</v>
      </c>
      <c r="H66" s="228">
        <v>0</v>
      </c>
    </row>
    <row r="67" spans="1:8" ht="15" customHeight="1" x14ac:dyDescent="0.35">
      <c r="A67" s="186" t="s">
        <v>56</v>
      </c>
      <c r="B67" s="222"/>
      <c r="C67" s="223"/>
      <c r="D67" s="224">
        <v>0</v>
      </c>
      <c r="E67" s="225">
        <v>0</v>
      </c>
      <c r="F67" s="226">
        <v>0</v>
      </c>
      <c r="G67" s="227">
        <v>0</v>
      </c>
      <c r="H67" s="228">
        <v>0</v>
      </c>
    </row>
    <row r="68" spans="1:8" ht="15" customHeight="1" x14ac:dyDescent="0.35">
      <c r="A68" s="186" t="s">
        <v>57</v>
      </c>
      <c r="B68" s="222"/>
      <c r="C68" s="223"/>
      <c r="D68" s="224">
        <v>0</v>
      </c>
      <c r="E68" s="225">
        <v>0</v>
      </c>
      <c r="F68" s="226">
        <v>0</v>
      </c>
      <c r="G68" s="227">
        <v>0</v>
      </c>
      <c r="H68" s="228">
        <v>0</v>
      </c>
    </row>
    <row r="69" spans="1:8" ht="15" customHeight="1" x14ac:dyDescent="0.35">
      <c r="A69" s="186" t="s">
        <v>58</v>
      </c>
      <c r="B69" s="222"/>
      <c r="C69" s="223"/>
      <c r="D69" s="224">
        <v>0</v>
      </c>
      <c r="E69" s="225">
        <v>0</v>
      </c>
      <c r="F69" s="226">
        <v>0</v>
      </c>
      <c r="G69" s="227">
        <v>0</v>
      </c>
      <c r="H69" s="228">
        <v>0</v>
      </c>
    </row>
    <row r="70" spans="1:8" ht="15" customHeight="1" x14ac:dyDescent="0.35">
      <c r="A70" s="186" t="s">
        <v>59</v>
      </c>
      <c r="B70" s="222"/>
      <c r="C70" s="223"/>
      <c r="D70" s="224">
        <v>0</v>
      </c>
      <c r="E70" s="225">
        <v>0</v>
      </c>
      <c r="F70" s="226">
        <v>0</v>
      </c>
      <c r="G70" s="227">
        <v>0</v>
      </c>
      <c r="H70" s="228">
        <v>0</v>
      </c>
    </row>
    <row r="71" spans="1:8" ht="15" customHeight="1" x14ac:dyDescent="0.35">
      <c r="A71" s="186" t="s">
        <v>60</v>
      </c>
      <c r="B71" s="222"/>
      <c r="C71" s="223"/>
      <c r="D71" s="224">
        <v>0</v>
      </c>
      <c r="E71" s="225">
        <v>0</v>
      </c>
      <c r="F71" s="226">
        <v>0</v>
      </c>
      <c r="G71" s="227">
        <v>0</v>
      </c>
      <c r="H71" s="228">
        <v>0</v>
      </c>
    </row>
    <row r="72" spans="1:8" ht="15" customHeight="1" x14ac:dyDescent="0.35">
      <c r="A72" s="186" t="s">
        <v>61</v>
      </c>
      <c r="B72" s="222"/>
      <c r="C72" s="223"/>
      <c r="D72" s="224">
        <v>0</v>
      </c>
      <c r="E72" s="225">
        <v>0</v>
      </c>
      <c r="F72" s="226">
        <v>0</v>
      </c>
      <c r="G72" s="227">
        <v>0</v>
      </c>
      <c r="H72" s="228">
        <v>0</v>
      </c>
    </row>
    <row r="73" spans="1:8" ht="15" customHeight="1" x14ac:dyDescent="0.35">
      <c r="A73" s="186" t="s">
        <v>62</v>
      </c>
      <c r="B73" s="222"/>
      <c r="C73" s="223"/>
      <c r="D73" s="224">
        <v>0</v>
      </c>
      <c r="E73" s="225">
        <v>0</v>
      </c>
      <c r="F73" s="226">
        <v>0</v>
      </c>
      <c r="G73" s="227">
        <v>0</v>
      </c>
      <c r="H73" s="228">
        <v>0</v>
      </c>
    </row>
    <row r="74" spans="1:8" ht="15" customHeight="1" x14ac:dyDescent="0.35">
      <c r="A74" s="186" t="s">
        <v>63</v>
      </c>
      <c r="B74" s="222"/>
      <c r="C74" s="223"/>
      <c r="D74" s="224">
        <v>0</v>
      </c>
      <c r="E74" s="225">
        <v>0</v>
      </c>
      <c r="F74" s="226">
        <v>0</v>
      </c>
      <c r="G74" s="227">
        <v>0</v>
      </c>
      <c r="H74" s="228">
        <v>0</v>
      </c>
    </row>
    <row r="75" spans="1:8" ht="15" customHeight="1" x14ac:dyDescent="0.35">
      <c r="A75" s="186" t="s">
        <v>64</v>
      </c>
      <c r="B75" s="222"/>
      <c r="C75" s="223"/>
      <c r="D75" s="224">
        <v>0</v>
      </c>
      <c r="E75" s="225">
        <v>0</v>
      </c>
      <c r="F75" s="226">
        <v>0</v>
      </c>
      <c r="G75" s="227">
        <v>0</v>
      </c>
      <c r="H75" s="228">
        <v>0</v>
      </c>
    </row>
    <row r="76" spans="1:8" ht="15" customHeight="1" x14ac:dyDescent="0.35">
      <c r="A76" s="186" t="s">
        <v>65</v>
      </c>
      <c r="B76" s="222"/>
      <c r="C76" s="223"/>
      <c r="D76" s="224">
        <v>0</v>
      </c>
      <c r="E76" s="225">
        <v>0</v>
      </c>
      <c r="F76" s="226">
        <v>0</v>
      </c>
      <c r="G76" s="227">
        <v>0</v>
      </c>
      <c r="H76" s="228">
        <v>0</v>
      </c>
    </row>
    <row r="77" spans="1:8" ht="15" customHeight="1" x14ac:dyDescent="0.35">
      <c r="A77" s="186" t="s">
        <v>66</v>
      </c>
      <c r="B77" s="222"/>
      <c r="C77" s="223"/>
      <c r="D77" s="224">
        <v>0</v>
      </c>
      <c r="E77" s="225">
        <v>0</v>
      </c>
      <c r="F77" s="226">
        <v>0</v>
      </c>
      <c r="G77" s="227">
        <v>0</v>
      </c>
      <c r="H77" s="228">
        <v>0</v>
      </c>
    </row>
    <row r="78" spans="1:8" ht="15" customHeight="1" x14ac:dyDescent="0.35">
      <c r="A78" s="186" t="s">
        <v>67</v>
      </c>
      <c r="B78" s="222"/>
      <c r="C78" s="223"/>
      <c r="D78" s="224">
        <v>0</v>
      </c>
      <c r="E78" s="225">
        <v>0</v>
      </c>
      <c r="F78" s="226">
        <v>0</v>
      </c>
      <c r="G78" s="227">
        <v>0</v>
      </c>
      <c r="H78" s="228">
        <v>0</v>
      </c>
    </row>
    <row r="79" spans="1:8" ht="15" customHeight="1" x14ac:dyDescent="0.35">
      <c r="A79" s="186" t="s">
        <v>68</v>
      </c>
      <c r="B79" s="222"/>
      <c r="C79" s="223"/>
      <c r="D79" s="224">
        <v>0</v>
      </c>
      <c r="E79" s="225">
        <v>0</v>
      </c>
      <c r="F79" s="226">
        <v>0</v>
      </c>
      <c r="G79" s="227">
        <v>0</v>
      </c>
      <c r="H79" s="228">
        <v>0</v>
      </c>
    </row>
    <row r="80" spans="1:8" ht="15" customHeight="1" x14ac:dyDescent="0.35">
      <c r="A80" s="186" t="s">
        <v>112</v>
      </c>
      <c r="B80" s="222"/>
      <c r="C80" s="223"/>
      <c r="D80" s="224">
        <v>0</v>
      </c>
      <c r="E80" s="225">
        <v>0</v>
      </c>
      <c r="F80" s="226">
        <v>0</v>
      </c>
      <c r="G80" s="227">
        <v>0</v>
      </c>
      <c r="H80" s="228">
        <v>0</v>
      </c>
    </row>
    <row r="81" spans="1:8" ht="15" customHeight="1" x14ac:dyDescent="0.35">
      <c r="A81" s="186" t="s">
        <v>113</v>
      </c>
      <c r="B81" s="222"/>
      <c r="C81" s="223"/>
      <c r="D81" s="224">
        <v>0</v>
      </c>
      <c r="E81" s="225">
        <v>0</v>
      </c>
      <c r="F81" s="226">
        <v>0</v>
      </c>
      <c r="G81" s="227">
        <v>0</v>
      </c>
      <c r="H81" s="228">
        <v>0</v>
      </c>
    </row>
    <row r="82" spans="1:8" ht="15" customHeight="1" x14ac:dyDescent="0.35">
      <c r="A82" s="186" t="s">
        <v>114</v>
      </c>
      <c r="B82" s="222"/>
      <c r="C82" s="223"/>
      <c r="D82" s="224">
        <v>0</v>
      </c>
      <c r="E82" s="225">
        <v>0</v>
      </c>
      <c r="F82" s="226">
        <v>0</v>
      </c>
      <c r="G82" s="227">
        <v>0</v>
      </c>
      <c r="H82" s="228">
        <v>0</v>
      </c>
    </row>
    <row r="83" spans="1:8" ht="15" customHeight="1" x14ac:dyDescent="0.35">
      <c r="A83" s="186" t="s">
        <v>115</v>
      </c>
      <c r="B83" s="222"/>
      <c r="C83" s="223"/>
      <c r="D83" s="224">
        <v>0</v>
      </c>
      <c r="E83" s="225">
        <v>0</v>
      </c>
      <c r="F83" s="226">
        <v>0</v>
      </c>
      <c r="G83" s="227">
        <v>0</v>
      </c>
      <c r="H83" s="228">
        <v>0</v>
      </c>
    </row>
    <row r="84" spans="1:8" ht="15" customHeight="1" x14ac:dyDescent="0.35">
      <c r="A84" s="186" t="s">
        <v>116</v>
      </c>
      <c r="B84" s="222"/>
      <c r="C84" s="223"/>
      <c r="D84" s="224">
        <v>0</v>
      </c>
      <c r="E84" s="225">
        <v>0</v>
      </c>
      <c r="F84" s="226">
        <v>0</v>
      </c>
      <c r="G84" s="227">
        <v>0</v>
      </c>
      <c r="H84" s="228">
        <v>0</v>
      </c>
    </row>
    <row r="85" spans="1:8" ht="15" customHeight="1" x14ac:dyDescent="0.35">
      <c r="A85" s="186" t="s">
        <v>117</v>
      </c>
      <c r="B85" s="222"/>
      <c r="C85" s="223"/>
      <c r="D85" s="224">
        <v>0</v>
      </c>
      <c r="E85" s="225">
        <v>0</v>
      </c>
      <c r="F85" s="226">
        <v>0</v>
      </c>
      <c r="G85" s="227">
        <v>0</v>
      </c>
      <c r="H85" s="228">
        <v>0</v>
      </c>
    </row>
    <row r="86" spans="1:8" ht="15" customHeight="1" x14ac:dyDescent="0.35">
      <c r="A86" s="186" t="s">
        <v>118</v>
      </c>
      <c r="B86" s="222"/>
      <c r="C86" s="223"/>
      <c r="D86" s="224">
        <v>0</v>
      </c>
      <c r="E86" s="225">
        <v>0</v>
      </c>
      <c r="F86" s="226">
        <v>0</v>
      </c>
      <c r="G86" s="227">
        <v>0</v>
      </c>
      <c r="H86" s="228">
        <v>0</v>
      </c>
    </row>
    <row r="87" spans="1:8" ht="15" customHeight="1" x14ac:dyDescent="0.35">
      <c r="A87" s="186" t="s">
        <v>119</v>
      </c>
      <c r="B87" s="222"/>
      <c r="C87" s="223"/>
      <c r="D87" s="224">
        <v>0</v>
      </c>
      <c r="E87" s="225">
        <v>0</v>
      </c>
      <c r="F87" s="226">
        <v>0</v>
      </c>
      <c r="G87" s="227">
        <v>0</v>
      </c>
      <c r="H87" s="228">
        <v>0</v>
      </c>
    </row>
    <row r="88" spans="1:8" ht="15" customHeight="1" x14ac:dyDescent="0.35">
      <c r="A88" s="186" t="s">
        <v>120</v>
      </c>
      <c r="B88" s="222"/>
      <c r="C88" s="223"/>
      <c r="D88" s="224">
        <v>0</v>
      </c>
      <c r="E88" s="225">
        <v>0</v>
      </c>
      <c r="F88" s="226">
        <v>0</v>
      </c>
      <c r="G88" s="227">
        <v>0</v>
      </c>
      <c r="H88" s="228">
        <v>0</v>
      </c>
    </row>
    <row r="89" spans="1:8" ht="15" customHeight="1" x14ac:dyDescent="0.35">
      <c r="A89" s="186" t="s">
        <v>121</v>
      </c>
      <c r="B89" s="222"/>
      <c r="C89" s="223"/>
      <c r="D89" s="224">
        <v>0</v>
      </c>
      <c r="E89" s="225">
        <v>0</v>
      </c>
      <c r="F89" s="226">
        <v>0</v>
      </c>
      <c r="G89" s="227">
        <v>0</v>
      </c>
      <c r="H89" s="228">
        <v>0</v>
      </c>
    </row>
    <row r="90" spans="1:8" ht="15" customHeight="1" x14ac:dyDescent="0.35">
      <c r="A90" s="186" t="s">
        <v>122</v>
      </c>
      <c r="B90" s="222"/>
      <c r="C90" s="223"/>
      <c r="D90" s="224">
        <v>0</v>
      </c>
      <c r="E90" s="225">
        <v>0</v>
      </c>
      <c r="F90" s="226">
        <v>0</v>
      </c>
      <c r="G90" s="227">
        <v>0</v>
      </c>
      <c r="H90" s="228">
        <v>0</v>
      </c>
    </row>
    <row r="91" spans="1:8" ht="15" customHeight="1" x14ac:dyDescent="0.35">
      <c r="A91" s="186" t="s">
        <v>123</v>
      </c>
      <c r="B91" s="222"/>
      <c r="C91" s="223"/>
      <c r="D91" s="224">
        <v>0</v>
      </c>
      <c r="E91" s="225">
        <v>0</v>
      </c>
      <c r="F91" s="226">
        <v>0</v>
      </c>
      <c r="G91" s="227">
        <v>0</v>
      </c>
      <c r="H91" s="228">
        <v>0</v>
      </c>
    </row>
    <row r="92" spans="1:8" ht="15" customHeight="1" x14ac:dyDescent="0.35">
      <c r="A92" s="186" t="s">
        <v>124</v>
      </c>
      <c r="B92" s="222"/>
      <c r="C92" s="223"/>
      <c r="D92" s="224">
        <v>0</v>
      </c>
      <c r="E92" s="225">
        <v>0</v>
      </c>
      <c r="F92" s="226">
        <v>0</v>
      </c>
      <c r="G92" s="227">
        <v>0</v>
      </c>
      <c r="H92" s="228">
        <v>0</v>
      </c>
    </row>
    <row r="93" spans="1:8" ht="15" customHeight="1" x14ac:dyDescent="0.35">
      <c r="A93" s="186" t="s">
        <v>125</v>
      </c>
      <c r="B93" s="222"/>
      <c r="C93" s="223"/>
      <c r="D93" s="224">
        <v>0</v>
      </c>
      <c r="E93" s="225">
        <v>0</v>
      </c>
      <c r="F93" s="226">
        <v>0</v>
      </c>
      <c r="G93" s="227">
        <v>0</v>
      </c>
      <c r="H93" s="228">
        <v>0</v>
      </c>
    </row>
    <row r="94" spans="1:8" ht="15" customHeight="1" x14ac:dyDescent="0.35">
      <c r="A94" s="186" t="s">
        <v>143</v>
      </c>
      <c r="B94" s="222"/>
      <c r="C94" s="223"/>
      <c r="D94" s="224">
        <v>0</v>
      </c>
      <c r="E94" s="225">
        <v>0</v>
      </c>
      <c r="F94" s="226">
        <v>0</v>
      </c>
      <c r="G94" s="227">
        <v>0</v>
      </c>
      <c r="H94" s="228">
        <v>0</v>
      </c>
    </row>
    <row r="95" spans="1:8" ht="15" customHeight="1" x14ac:dyDescent="0.35">
      <c r="A95" s="186" t="s">
        <v>144</v>
      </c>
      <c r="B95" s="222"/>
      <c r="C95" s="223"/>
      <c r="D95" s="224">
        <v>0</v>
      </c>
      <c r="E95" s="225">
        <v>0</v>
      </c>
      <c r="F95" s="226">
        <v>0</v>
      </c>
      <c r="G95" s="227">
        <v>0</v>
      </c>
      <c r="H95" s="228">
        <v>0</v>
      </c>
    </row>
    <row r="96" spans="1:8" ht="15" customHeight="1" x14ac:dyDescent="0.35">
      <c r="A96" s="186" t="s">
        <v>145</v>
      </c>
      <c r="B96" s="222"/>
      <c r="C96" s="223"/>
      <c r="D96" s="224">
        <v>0</v>
      </c>
      <c r="E96" s="225">
        <v>0</v>
      </c>
      <c r="F96" s="226">
        <v>0</v>
      </c>
      <c r="G96" s="227">
        <v>0</v>
      </c>
      <c r="H96" s="228">
        <v>0</v>
      </c>
    </row>
    <row r="97" spans="1:8" ht="15" customHeight="1" x14ac:dyDescent="0.35">
      <c r="A97" s="186" t="s">
        <v>146</v>
      </c>
      <c r="B97" s="222"/>
      <c r="C97" s="223"/>
      <c r="D97" s="224">
        <v>0</v>
      </c>
      <c r="E97" s="225">
        <v>0</v>
      </c>
      <c r="F97" s="226">
        <v>0</v>
      </c>
      <c r="G97" s="227">
        <v>0</v>
      </c>
      <c r="H97" s="228">
        <v>0</v>
      </c>
    </row>
    <row r="98" spans="1:8" ht="15" customHeight="1" x14ac:dyDescent="0.35">
      <c r="A98" s="186" t="s">
        <v>147</v>
      </c>
      <c r="B98" s="222"/>
      <c r="C98" s="223"/>
      <c r="D98" s="224">
        <v>0</v>
      </c>
      <c r="E98" s="225">
        <v>0</v>
      </c>
      <c r="F98" s="226">
        <v>0</v>
      </c>
      <c r="G98" s="227">
        <v>0</v>
      </c>
      <c r="H98" s="228">
        <v>0</v>
      </c>
    </row>
    <row r="99" spans="1:8" ht="15" customHeight="1" x14ac:dyDescent="0.35">
      <c r="A99" s="186" t="s">
        <v>148</v>
      </c>
      <c r="B99" s="222"/>
      <c r="C99" s="223"/>
      <c r="D99" s="224">
        <v>0</v>
      </c>
      <c r="E99" s="225">
        <v>0</v>
      </c>
      <c r="F99" s="226">
        <v>0</v>
      </c>
      <c r="G99" s="227">
        <v>0</v>
      </c>
      <c r="H99" s="228">
        <v>0</v>
      </c>
    </row>
    <row r="100" spans="1:8" ht="15" customHeight="1" x14ac:dyDescent="0.35">
      <c r="A100" s="186" t="s">
        <v>149</v>
      </c>
      <c r="B100" s="222"/>
      <c r="C100" s="223"/>
      <c r="D100" s="224">
        <v>0</v>
      </c>
      <c r="E100" s="225">
        <v>0</v>
      </c>
      <c r="F100" s="226">
        <v>0</v>
      </c>
      <c r="G100" s="227">
        <v>0</v>
      </c>
      <c r="H100" s="228">
        <v>0</v>
      </c>
    </row>
    <row r="101" spans="1:8" ht="15" customHeight="1" x14ac:dyDescent="0.35">
      <c r="A101" s="186" t="s">
        <v>150</v>
      </c>
      <c r="B101" s="222"/>
      <c r="C101" s="223"/>
      <c r="D101" s="224">
        <v>0</v>
      </c>
      <c r="E101" s="225">
        <v>0</v>
      </c>
      <c r="F101" s="226">
        <v>0</v>
      </c>
      <c r="G101" s="227">
        <v>0</v>
      </c>
      <c r="H101" s="228">
        <v>0</v>
      </c>
    </row>
    <row r="102" spans="1:8" ht="15" customHeight="1" x14ac:dyDescent="0.35">
      <c r="A102" s="186" t="s">
        <v>151</v>
      </c>
      <c r="B102" s="222"/>
      <c r="C102" s="223"/>
      <c r="D102" s="224">
        <v>0</v>
      </c>
      <c r="E102" s="225">
        <v>0</v>
      </c>
      <c r="F102" s="226">
        <v>0</v>
      </c>
      <c r="G102" s="227">
        <v>0</v>
      </c>
      <c r="H102" s="228">
        <v>0</v>
      </c>
    </row>
    <row r="103" spans="1:8" ht="15" customHeight="1" x14ac:dyDescent="0.35">
      <c r="A103" s="186" t="s">
        <v>152</v>
      </c>
      <c r="B103" s="222"/>
      <c r="C103" s="223"/>
      <c r="D103" s="224">
        <v>0</v>
      </c>
      <c r="E103" s="225">
        <v>0</v>
      </c>
      <c r="F103" s="226">
        <v>0</v>
      </c>
      <c r="G103" s="227">
        <v>0</v>
      </c>
      <c r="H103" s="228">
        <v>0</v>
      </c>
    </row>
    <row r="104" spans="1:8" ht="15" customHeight="1" x14ac:dyDescent="0.35">
      <c r="A104" s="186" t="s">
        <v>153</v>
      </c>
      <c r="B104" s="222"/>
      <c r="C104" s="223"/>
      <c r="D104" s="224">
        <v>0</v>
      </c>
      <c r="E104" s="225">
        <v>0</v>
      </c>
      <c r="F104" s="226">
        <v>0</v>
      </c>
      <c r="G104" s="227">
        <v>0</v>
      </c>
      <c r="H104" s="228">
        <v>0</v>
      </c>
    </row>
    <row r="105" spans="1:8" ht="15" customHeight="1" x14ac:dyDescent="0.35">
      <c r="A105" s="186" t="s">
        <v>154</v>
      </c>
      <c r="B105" s="222"/>
      <c r="C105" s="223"/>
      <c r="D105" s="224">
        <v>0</v>
      </c>
      <c r="E105" s="225">
        <v>0</v>
      </c>
      <c r="F105" s="226">
        <v>0</v>
      </c>
      <c r="G105" s="227">
        <v>0</v>
      </c>
      <c r="H105" s="228">
        <v>0</v>
      </c>
    </row>
    <row r="106" spans="1:8" ht="15" customHeight="1" x14ac:dyDescent="0.35">
      <c r="A106" s="186" t="s">
        <v>155</v>
      </c>
      <c r="B106" s="222"/>
      <c r="C106" s="223"/>
      <c r="D106" s="224">
        <v>0</v>
      </c>
      <c r="E106" s="225">
        <v>0</v>
      </c>
      <c r="F106" s="226">
        <v>0</v>
      </c>
      <c r="G106" s="227">
        <v>0</v>
      </c>
      <c r="H106" s="228">
        <v>0</v>
      </c>
    </row>
    <row r="107" spans="1:8" ht="15" customHeight="1" x14ac:dyDescent="0.35">
      <c r="A107" s="186" t="s">
        <v>156</v>
      </c>
      <c r="B107" s="222"/>
      <c r="C107" s="223"/>
      <c r="D107" s="224">
        <v>0</v>
      </c>
      <c r="E107" s="225">
        <v>0</v>
      </c>
      <c r="F107" s="226">
        <v>0</v>
      </c>
      <c r="G107" s="227">
        <v>0</v>
      </c>
      <c r="H107" s="228">
        <v>0</v>
      </c>
    </row>
    <row r="108" spans="1:8" ht="15" customHeight="1" x14ac:dyDescent="0.35">
      <c r="A108" s="186" t="s">
        <v>157</v>
      </c>
      <c r="B108" s="222"/>
      <c r="C108" s="223"/>
      <c r="D108" s="224">
        <v>0</v>
      </c>
      <c r="E108" s="225">
        <v>0</v>
      </c>
      <c r="F108" s="226">
        <v>0</v>
      </c>
      <c r="G108" s="227">
        <v>0</v>
      </c>
      <c r="H108" s="228">
        <v>0</v>
      </c>
    </row>
    <row r="109" spans="1:8" ht="15" customHeight="1" x14ac:dyDescent="0.35">
      <c r="A109" s="186" t="s">
        <v>158</v>
      </c>
      <c r="B109" s="222"/>
      <c r="C109" s="223"/>
      <c r="D109" s="224">
        <v>0</v>
      </c>
      <c r="E109" s="225">
        <v>0</v>
      </c>
      <c r="F109" s="226">
        <v>0</v>
      </c>
      <c r="G109" s="227">
        <v>0</v>
      </c>
      <c r="H109" s="228">
        <v>0</v>
      </c>
    </row>
    <row r="110" spans="1:8" ht="15" customHeight="1" x14ac:dyDescent="0.35">
      <c r="A110" s="186" t="s">
        <v>159</v>
      </c>
      <c r="B110" s="222"/>
      <c r="C110" s="223"/>
      <c r="D110" s="224">
        <v>0</v>
      </c>
      <c r="E110" s="225">
        <v>0</v>
      </c>
      <c r="F110" s="226">
        <v>0</v>
      </c>
      <c r="G110" s="227">
        <v>0</v>
      </c>
      <c r="H110" s="228">
        <v>0</v>
      </c>
    </row>
    <row r="111" spans="1:8" ht="15" customHeight="1" x14ac:dyDescent="0.35">
      <c r="A111" s="186" t="s">
        <v>160</v>
      </c>
      <c r="B111" s="222"/>
      <c r="C111" s="223"/>
      <c r="D111" s="224">
        <v>0</v>
      </c>
      <c r="E111" s="225">
        <v>0</v>
      </c>
      <c r="F111" s="226">
        <v>0</v>
      </c>
      <c r="G111" s="227">
        <v>0</v>
      </c>
      <c r="H111" s="228">
        <v>0</v>
      </c>
    </row>
    <row r="112" spans="1:8" ht="15" customHeight="1" x14ac:dyDescent="0.35">
      <c r="A112" s="186" t="s">
        <v>161</v>
      </c>
      <c r="B112" s="222"/>
      <c r="C112" s="223"/>
      <c r="D112" s="224">
        <v>0</v>
      </c>
      <c r="E112" s="225">
        <v>0</v>
      </c>
      <c r="F112" s="226">
        <v>0</v>
      </c>
      <c r="G112" s="227">
        <v>0</v>
      </c>
      <c r="H112" s="228">
        <v>0</v>
      </c>
    </row>
    <row r="113" spans="1:8" ht="15" customHeight="1" x14ac:dyDescent="0.35">
      <c r="A113" s="186" t="s">
        <v>162</v>
      </c>
      <c r="B113" s="222"/>
      <c r="C113" s="223"/>
      <c r="D113" s="224">
        <v>0</v>
      </c>
      <c r="E113" s="225">
        <v>0</v>
      </c>
      <c r="F113" s="226">
        <v>0</v>
      </c>
      <c r="G113" s="227">
        <v>0</v>
      </c>
      <c r="H113" s="228">
        <v>0</v>
      </c>
    </row>
    <row r="114" spans="1:8" ht="15" customHeight="1" x14ac:dyDescent="0.35">
      <c r="A114" s="186" t="s">
        <v>163</v>
      </c>
      <c r="B114" s="222"/>
      <c r="C114" s="223"/>
      <c r="D114" s="224">
        <v>0</v>
      </c>
      <c r="E114" s="225">
        <v>0</v>
      </c>
      <c r="F114" s="226">
        <v>0</v>
      </c>
      <c r="G114" s="227">
        <v>0</v>
      </c>
      <c r="H114" s="228">
        <v>0</v>
      </c>
    </row>
    <row r="115" spans="1:8" ht="15" customHeight="1" x14ac:dyDescent="0.35">
      <c r="A115" s="186" t="s">
        <v>164</v>
      </c>
      <c r="B115" s="222"/>
      <c r="C115" s="223"/>
      <c r="D115" s="224">
        <v>0</v>
      </c>
      <c r="E115" s="225">
        <v>0</v>
      </c>
      <c r="F115" s="226">
        <v>0</v>
      </c>
      <c r="G115" s="227">
        <v>0</v>
      </c>
      <c r="H115" s="228">
        <v>0</v>
      </c>
    </row>
    <row r="116" spans="1:8" ht="15" customHeight="1" x14ac:dyDescent="0.35">
      <c r="A116" s="186" t="s">
        <v>165</v>
      </c>
      <c r="B116" s="222"/>
      <c r="C116" s="223"/>
      <c r="D116" s="224">
        <v>0</v>
      </c>
      <c r="E116" s="225">
        <v>0</v>
      </c>
      <c r="F116" s="226">
        <v>0</v>
      </c>
      <c r="G116" s="227">
        <v>0</v>
      </c>
      <c r="H116" s="228">
        <v>0</v>
      </c>
    </row>
    <row r="117" spans="1:8" ht="15" customHeight="1" x14ac:dyDescent="0.35">
      <c r="A117" s="186" t="s">
        <v>166</v>
      </c>
      <c r="B117" s="222"/>
      <c r="C117" s="223"/>
      <c r="D117" s="224">
        <v>0</v>
      </c>
      <c r="E117" s="225">
        <v>0</v>
      </c>
      <c r="F117" s="226">
        <v>0</v>
      </c>
      <c r="G117" s="227">
        <v>0</v>
      </c>
      <c r="H117" s="228">
        <v>0</v>
      </c>
    </row>
    <row r="118" spans="1:8" ht="15" customHeight="1" x14ac:dyDescent="0.35">
      <c r="A118" s="186" t="s">
        <v>167</v>
      </c>
      <c r="B118" s="222"/>
      <c r="C118" s="223"/>
      <c r="D118" s="224">
        <v>0</v>
      </c>
      <c r="E118" s="225">
        <v>0</v>
      </c>
      <c r="F118" s="226">
        <v>0</v>
      </c>
      <c r="G118" s="227">
        <v>0</v>
      </c>
      <c r="H118" s="228">
        <v>0</v>
      </c>
    </row>
    <row r="119" spans="1:8" ht="15" customHeight="1" x14ac:dyDescent="0.35">
      <c r="A119" s="186" t="s">
        <v>168</v>
      </c>
      <c r="B119" s="222"/>
      <c r="C119" s="223"/>
      <c r="D119" s="224">
        <v>0</v>
      </c>
      <c r="E119" s="225">
        <v>0</v>
      </c>
      <c r="F119" s="226">
        <v>0</v>
      </c>
      <c r="G119" s="227">
        <v>0</v>
      </c>
      <c r="H119" s="228">
        <v>0</v>
      </c>
    </row>
    <row r="120" spans="1:8" ht="15" customHeight="1" x14ac:dyDescent="0.35">
      <c r="A120" s="186" t="s">
        <v>169</v>
      </c>
      <c r="B120" s="222"/>
      <c r="C120" s="223"/>
      <c r="D120" s="224">
        <v>0</v>
      </c>
      <c r="E120" s="225">
        <v>0</v>
      </c>
      <c r="F120" s="226">
        <v>0</v>
      </c>
      <c r="G120" s="227">
        <v>0</v>
      </c>
      <c r="H120" s="228">
        <v>0</v>
      </c>
    </row>
    <row r="121" spans="1:8" ht="15" customHeight="1" x14ac:dyDescent="0.35">
      <c r="A121" s="186" t="s">
        <v>170</v>
      </c>
      <c r="B121" s="222"/>
      <c r="C121" s="223"/>
      <c r="D121" s="224">
        <v>0</v>
      </c>
      <c r="E121" s="225">
        <v>0</v>
      </c>
      <c r="F121" s="226">
        <v>0</v>
      </c>
      <c r="G121" s="227">
        <v>0</v>
      </c>
      <c r="H121" s="228">
        <v>0</v>
      </c>
    </row>
    <row r="122" spans="1:8" ht="15" customHeight="1" x14ac:dyDescent="0.35">
      <c r="A122" s="186" t="s">
        <v>171</v>
      </c>
      <c r="B122" s="222"/>
      <c r="C122" s="223"/>
      <c r="D122" s="224">
        <v>0</v>
      </c>
      <c r="E122" s="225">
        <v>0</v>
      </c>
      <c r="F122" s="226">
        <v>0</v>
      </c>
      <c r="G122" s="227">
        <v>0</v>
      </c>
      <c r="H122" s="228">
        <v>0</v>
      </c>
    </row>
    <row r="123" spans="1:8" ht="15" customHeight="1" x14ac:dyDescent="0.35">
      <c r="A123" s="186" t="s">
        <v>172</v>
      </c>
      <c r="B123" s="222"/>
      <c r="C123" s="223"/>
      <c r="D123" s="224">
        <v>0</v>
      </c>
      <c r="E123" s="225">
        <v>0</v>
      </c>
      <c r="F123" s="226">
        <v>0</v>
      </c>
      <c r="G123" s="227">
        <v>0</v>
      </c>
      <c r="H123" s="228">
        <v>0</v>
      </c>
    </row>
    <row r="124" spans="1:8" ht="15" customHeight="1" x14ac:dyDescent="0.35">
      <c r="A124" s="186" t="s">
        <v>173</v>
      </c>
      <c r="B124" s="222"/>
      <c r="C124" s="223"/>
      <c r="D124" s="224">
        <v>0</v>
      </c>
      <c r="E124" s="225">
        <v>0</v>
      </c>
      <c r="F124" s="226">
        <v>0</v>
      </c>
      <c r="G124" s="227">
        <v>0</v>
      </c>
      <c r="H124" s="228">
        <v>0</v>
      </c>
    </row>
    <row r="125" spans="1:8" ht="15" customHeight="1" x14ac:dyDescent="0.35">
      <c r="A125" s="186" t="s">
        <v>174</v>
      </c>
      <c r="B125" s="222"/>
      <c r="C125" s="223"/>
      <c r="D125" s="224">
        <v>0</v>
      </c>
      <c r="E125" s="225">
        <v>0</v>
      </c>
      <c r="F125" s="226">
        <v>0</v>
      </c>
      <c r="G125" s="227">
        <v>0</v>
      </c>
      <c r="H125" s="228">
        <v>0</v>
      </c>
    </row>
    <row r="126" spans="1:8" ht="15" customHeight="1" x14ac:dyDescent="0.35">
      <c r="A126" s="186" t="s">
        <v>175</v>
      </c>
      <c r="B126" s="222"/>
      <c r="C126" s="223"/>
      <c r="D126" s="224">
        <v>0</v>
      </c>
      <c r="E126" s="225">
        <v>0</v>
      </c>
      <c r="F126" s="226">
        <v>0</v>
      </c>
      <c r="G126" s="227">
        <v>0</v>
      </c>
      <c r="H126" s="228">
        <v>0</v>
      </c>
    </row>
    <row r="127" spans="1:8" ht="15" customHeight="1" x14ac:dyDescent="0.35">
      <c r="A127" s="186" t="s">
        <v>176</v>
      </c>
      <c r="B127" s="222"/>
      <c r="C127" s="223"/>
      <c r="D127" s="224">
        <v>0</v>
      </c>
      <c r="E127" s="225">
        <v>0</v>
      </c>
      <c r="F127" s="226">
        <v>0</v>
      </c>
      <c r="G127" s="227">
        <v>0</v>
      </c>
      <c r="H127" s="228">
        <v>0</v>
      </c>
    </row>
    <row r="128" spans="1:8" ht="15" customHeight="1" x14ac:dyDescent="0.35">
      <c r="A128" s="186" t="s">
        <v>177</v>
      </c>
      <c r="B128" s="222"/>
      <c r="C128" s="223"/>
      <c r="D128" s="224">
        <v>0</v>
      </c>
      <c r="E128" s="225">
        <v>0</v>
      </c>
      <c r="F128" s="226">
        <v>0</v>
      </c>
      <c r="G128" s="227">
        <v>0</v>
      </c>
      <c r="H128" s="228">
        <v>0</v>
      </c>
    </row>
    <row r="129" spans="1:8" ht="15" customHeight="1" x14ac:dyDescent="0.35">
      <c r="A129" s="186" t="s">
        <v>178</v>
      </c>
      <c r="B129" s="222"/>
      <c r="C129" s="223"/>
      <c r="D129" s="224">
        <v>0</v>
      </c>
      <c r="E129" s="225">
        <v>0</v>
      </c>
      <c r="F129" s="226">
        <v>0</v>
      </c>
      <c r="G129" s="227">
        <v>0</v>
      </c>
      <c r="H129" s="228">
        <v>0</v>
      </c>
    </row>
    <row r="130" spans="1:8" ht="15" customHeight="1" x14ac:dyDescent="0.35">
      <c r="A130" s="186" t="s">
        <v>179</v>
      </c>
      <c r="B130" s="222"/>
      <c r="C130" s="223"/>
      <c r="D130" s="224">
        <v>0</v>
      </c>
      <c r="E130" s="225">
        <v>0</v>
      </c>
      <c r="F130" s="226">
        <v>0</v>
      </c>
      <c r="G130" s="227">
        <v>0</v>
      </c>
      <c r="H130" s="228">
        <v>0</v>
      </c>
    </row>
    <row r="131" spans="1:8" ht="15" customHeight="1" x14ac:dyDescent="0.35">
      <c r="A131" s="186" t="s">
        <v>180</v>
      </c>
      <c r="B131" s="222"/>
      <c r="C131" s="223"/>
      <c r="D131" s="224">
        <v>0</v>
      </c>
      <c r="E131" s="225">
        <v>0</v>
      </c>
      <c r="F131" s="226">
        <v>0</v>
      </c>
      <c r="G131" s="227">
        <v>0</v>
      </c>
      <c r="H131" s="228">
        <v>0</v>
      </c>
    </row>
    <row r="132" spans="1:8" ht="15" customHeight="1" x14ac:dyDescent="0.35">
      <c r="A132" s="186" t="s">
        <v>181</v>
      </c>
      <c r="B132" s="222"/>
      <c r="C132" s="223"/>
      <c r="D132" s="224">
        <v>0</v>
      </c>
      <c r="E132" s="225">
        <v>0</v>
      </c>
      <c r="F132" s="226">
        <v>0</v>
      </c>
      <c r="G132" s="227">
        <v>0</v>
      </c>
      <c r="H132" s="228">
        <v>0</v>
      </c>
    </row>
    <row r="133" spans="1:8" ht="15" customHeight="1" x14ac:dyDescent="0.35">
      <c r="A133" s="186" t="s">
        <v>182</v>
      </c>
      <c r="B133" s="222"/>
      <c r="C133" s="223"/>
      <c r="D133" s="224">
        <v>0</v>
      </c>
      <c r="E133" s="225">
        <v>0</v>
      </c>
      <c r="F133" s="226">
        <v>0</v>
      </c>
      <c r="G133" s="227">
        <v>0</v>
      </c>
      <c r="H133" s="228">
        <v>0</v>
      </c>
    </row>
    <row r="134" spans="1:8" ht="15" customHeight="1" x14ac:dyDescent="0.35">
      <c r="A134" s="186" t="s">
        <v>183</v>
      </c>
      <c r="B134" s="222"/>
      <c r="C134" s="223"/>
      <c r="D134" s="224">
        <v>0</v>
      </c>
      <c r="E134" s="225">
        <v>0</v>
      </c>
      <c r="F134" s="226">
        <v>0</v>
      </c>
      <c r="G134" s="227">
        <v>0</v>
      </c>
      <c r="H134" s="228">
        <v>0</v>
      </c>
    </row>
    <row r="135" spans="1:8" ht="15" customHeight="1" x14ac:dyDescent="0.35">
      <c r="A135" s="186" t="s">
        <v>184</v>
      </c>
      <c r="B135" s="222"/>
      <c r="C135" s="223"/>
      <c r="D135" s="224">
        <v>0</v>
      </c>
      <c r="E135" s="225">
        <v>0</v>
      </c>
      <c r="F135" s="226">
        <v>0</v>
      </c>
      <c r="G135" s="227">
        <v>0</v>
      </c>
      <c r="H135" s="228">
        <v>0</v>
      </c>
    </row>
    <row r="136" spans="1:8" ht="15" customHeight="1" x14ac:dyDescent="0.35">
      <c r="A136" s="186" t="s">
        <v>185</v>
      </c>
      <c r="B136" s="222"/>
      <c r="C136" s="223"/>
      <c r="D136" s="224">
        <v>0</v>
      </c>
      <c r="E136" s="225">
        <v>0</v>
      </c>
      <c r="F136" s="226">
        <v>0</v>
      </c>
      <c r="G136" s="227">
        <v>0</v>
      </c>
      <c r="H136" s="228">
        <v>0</v>
      </c>
    </row>
    <row r="137" spans="1:8" ht="15" customHeight="1" x14ac:dyDescent="0.35">
      <c r="A137" s="186" t="s">
        <v>186</v>
      </c>
      <c r="B137" s="222"/>
      <c r="C137" s="223"/>
      <c r="D137" s="224">
        <v>0</v>
      </c>
      <c r="E137" s="225">
        <v>0</v>
      </c>
      <c r="F137" s="226">
        <v>0</v>
      </c>
      <c r="G137" s="227">
        <v>0</v>
      </c>
      <c r="H137" s="228">
        <v>0</v>
      </c>
    </row>
    <row r="138" spans="1:8" ht="15" customHeight="1" x14ac:dyDescent="0.35">
      <c r="A138" s="186" t="s">
        <v>187</v>
      </c>
      <c r="B138" s="222"/>
      <c r="C138" s="223"/>
      <c r="D138" s="224">
        <v>0</v>
      </c>
      <c r="E138" s="225">
        <v>0</v>
      </c>
      <c r="F138" s="226">
        <v>0</v>
      </c>
      <c r="G138" s="227">
        <v>0</v>
      </c>
      <c r="H138" s="228">
        <v>0</v>
      </c>
    </row>
    <row r="139" spans="1:8" ht="15" customHeight="1" x14ac:dyDescent="0.35">
      <c r="A139" s="186" t="s">
        <v>188</v>
      </c>
      <c r="B139" s="222"/>
      <c r="C139" s="223"/>
      <c r="D139" s="224">
        <v>0</v>
      </c>
      <c r="E139" s="225">
        <v>0</v>
      </c>
      <c r="F139" s="226">
        <v>0</v>
      </c>
      <c r="G139" s="227">
        <v>0</v>
      </c>
      <c r="H139" s="228">
        <v>0</v>
      </c>
    </row>
    <row r="140" spans="1:8" ht="15" customHeight="1" x14ac:dyDescent="0.35">
      <c r="A140" s="186" t="s">
        <v>189</v>
      </c>
      <c r="B140" s="222"/>
      <c r="C140" s="223"/>
      <c r="D140" s="224">
        <v>0</v>
      </c>
      <c r="E140" s="225">
        <v>0</v>
      </c>
      <c r="F140" s="226">
        <v>0</v>
      </c>
      <c r="G140" s="227">
        <v>0</v>
      </c>
      <c r="H140" s="228">
        <v>0</v>
      </c>
    </row>
    <row r="141" spans="1:8" ht="15" customHeight="1" x14ac:dyDescent="0.35">
      <c r="A141" s="186" t="s">
        <v>190</v>
      </c>
      <c r="B141" s="222"/>
      <c r="C141" s="223"/>
      <c r="D141" s="224">
        <v>0</v>
      </c>
      <c r="E141" s="225">
        <v>0</v>
      </c>
      <c r="F141" s="226">
        <v>0</v>
      </c>
      <c r="G141" s="227">
        <v>0</v>
      </c>
      <c r="H141" s="228">
        <v>0</v>
      </c>
    </row>
    <row r="142" spans="1:8" ht="15" customHeight="1" x14ac:dyDescent="0.35">
      <c r="A142" s="186" t="s">
        <v>191</v>
      </c>
      <c r="B142" s="222"/>
      <c r="C142" s="223"/>
      <c r="D142" s="224">
        <v>0</v>
      </c>
      <c r="E142" s="225">
        <v>0</v>
      </c>
      <c r="F142" s="226">
        <v>0</v>
      </c>
      <c r="G142" s="227">
        <v>0</v>
      </c>
      <c r="H142" s="228">
        <v>0</v>
      </c>
    </row>
    <row r="143" spans="1:8" ht="15" customHeight="1" x14ac:dyDescent="0.35">
      <c r="A143" s="186" t="s">
        <v>192</v>
      </c>
      <c r="B143" s="222"/>
      <c r="C143" s="223"/>
      <c r="D143" s="224">
        <v>0</v>
      </c>
      <c r="E143" s="225">
        <v>0</v>
      </c>
      <c r="F143" s="226">
        <v>0</v>
      </c>
      <c r="G143" s="227">
        <v>0</v>
      </c>
      <c r="H143" s="228">
        <v>0</v>
      </c>
    </row>
    <row r="144" spans="1:8" ht="15" customHeight="1" x14ac:dyDescent="0.35">
      <c r="A144" s="186" t="s">
        <v>193</v>
      </c>
      <c r="B144" s="222"/>
      <c r="C144" s="223"/>
      <c r="D144" s="224">
        <v>0</v>
      </c>
      <c r="E144" s="225">
        <v>0</v>
      </c>
      <c r="F144" s="226">
        <v>0</v>
      </c>
      <c r="G144" s="227">
        <v>0</v>
      </c>
      <c r="H144" s="228">
        <v>0</v>
      </c>
    </row>
    <row r="145" spans="1:8" ht="15" customHeight="1" x14ac:dyDescent="0.35">
      <c r="A145" s="186" t="s">
        <v>194</v>
      </c>
      <c r="B145" s="222"/>
      <c r="C145" s="223"/>
      <c r="D145" s="224">
        <v>0</v>
      </c>
      <c r="E145" s="225">
        <v>0</v>
      </c>
      <c r="F145" s="226">
        <v>0</v>
      </c>
      <c r="G145" s="227">
        <v>0</v>
      </c>
      <c r="H145" s="228">
        <v>0</v>
      </c>
    </row>
    <row r="146" spans="1:8" ht="15" customHeight="1" x14ac:dyDescent="0.35">
      <c r="A146" s="186" t="s">
        <v>195</v>
      </c>
      <c r="B146" s="222"/>
      <c r="C146" s="223"/>
      <c r="D146" s="224">
        <v>0</v>
      </c>
      <c r="E146" s="225">
        <v>0</v>
      </c>
      <c r="F146" s="226">
        <v>0</v>
      </c>
      <c r="G146" s="227">
        <v>0</v>
      </c>
      <c r="H146" s="228">
        <v>0</v>
      </c>
    </row>
    <row r="147" spans="1:8" ht="15" customHeight="1" x14ac:dyDescent="0.35">
      <c r="A147" s="186" t="s">
        <v>196</v>
      </c>
      <c r="B147" s="222"/>
      <c r="C147" s="223"/>
      <c r="D147" s="224">
        <v>0</v>
      </c>
      <c r="E147" s="225">
        <v>0</v>
      </c>
      <c r="F147" s="226">
        <v>0</v>
      </c>
      <c r="G147" s="227">
        <v>0</v>
      </c>
      <c r="H147" s="228">
        <v>0</v>
      </c>
    </row>
    <row r="148" spans="1:8" ht="15" customHeight="1" x14ac:dyDescent="0.35">
      <c r="A148" s="186" t="s">
        <v>197</v>
      </c>
      <c r="B148" s="222"/>
      <c r="C148" s="223"/>
      <c r="D148" s="224">
        <v>0</v>
      </c>
      <c r="E148" s="225">
        <v>0</v>
      </c>
      <c r="F148" s="226">
        <v>0</v>
      </c>
      <c r="G148" s="227">
        <v>0</v>
      </c>
      <c r="H148" s="228">
        <v>0</v>
      </c>
    </row>
    <row r="149" spans="1:8" ht="15" customHeight="1" x14ac:dyDescent="0.35">
      <c r="A149" s="186" t="s">
        <v>198</v>
      </c>
      <c r="B149" s="222"/>
      <c r="C149" s="223"/>
      <c r="D149" s="224">
        <v>0</v>
      </c>
      <c r="E149" s="225">
        <v>0</v>
      </c>
      <c r="F149" s="226">
        <v>0</v>
      </c>
      <c r="G149" s="227">
        <v>0</v>
      </c>
      <c r="H149" s="228">
        <v>0</v>
      </c>
    </row>
    <row r="150" spans="1:8" ht="15" customHeight="1" x14ac:dyDescent="0.35">
      <c r="A150" s="186" t="s">
        <v>199</v>
      </c>
      <c r="B150" s="222"/>
      <c r="C150" s="223"/>
      <c r="D150" s="224">
        <v>0</v>
      </c>
      <c r="E150" s="225">
        <v>0</v>
      </c>
      <c r="F150" s="226">
        <v>0</v>
      </c>
      <c r="G150" s="227">
        <v>0</v>
      </c>
      <c r="H150" s="228">
        <v>0</v>
      </c>
    </row>
    <row r="151" spans="1:8" ht="15" customHeight="1" x14ac:dyDescent="0.35">
      <c r="A151" s="186" t="s">
        <v>200</v>
      </c>
      <c r="B151" s="222"/>
      <c r="C151" s="223"/>
      <c r="D151" s="224">
        <v>0</v>
      </c>
      <c r="E151" s="225">
        <v>0</v>
      </c>
      <c r="F151" s="226">
        <v>0</v>
      </c>
      <c r="G151" s="227">
        <v>0</v>
      </c>
      <c r="H151" s="228">
        <v>0</v>
      </c>
    </row>
    <row r="152" spans="1:8" ht="15" customHeight="1" x14ac:dyDescent="0.35">
      <c r="A152" s="186" t="s">
        <v>201</v>
      </c>
      <c r="B152" s="222"/>
      <c r="C152" s="223"/>
      <c r="D152" s="224">
        <v>0</v>
      </c>
      <c r="E152" s="225">
        <v>0</v>
      </c>
      <c r="F152" s="226">
        <v>0</v>
      </c>
      <c r="G152" s="227">
        <v>0</v>
      </c>
      <c r="H152" s="228">
        <v>0</v>
      </c>
    </row>
    <row r="153" spans="1:8" ht="15" customHeight="1" x14ac:dyDescent="0.35">
      <c r="A153" s="186" t="s">
        <v>202</v>
      </c>
      <c r="B153" s="222"/>
      <c r="C153" s="223"/>
      <c r="D153" s="224">
        <v>0</v>
      </c>
      <c r="E153" s="225">
        <v>0</v>
      </c>
      <c r="F153" s="226">
        <v>0</v>
      </c>
      <c r="G153" s="227">
        <v>0</v>
      </c>
      <c r="H153" s="228">
        <v>0</v>
      </c>
    </row>
    <row r="154" spans="1:8" ht="15" customHeight="1" x14ac:dyDescent="0.35">
      <c r="A154" s="186" t="s">
        <v>203</v>
      </c>
      <c r="B154" s="222"/>
      <c r="C154" s="223"/>
      <c r="D154" s="224">
        <v>0</v>
      </c>
      <c r="E154" s="225">
        <v>0</v>
      </c>
      <c r="F154" s="226">
        <v>0</v>
      </c>
      <c r="G154" s="227">
        <v>0</v>
      </c>
      <c r="H154" s="228">
        <v>0</v>
      </c>
    </row>
    <row r="155" spans="1:8" ht="15" customHeight="1" x14ac:dyDescent="0.35">
      <c r="A155" s="186" t="s">
        <v>204</v>
      </c>
      <c r="B155" s="222"/>
      <c r="C155" s="223"/>
      <c r="D155" s="224">
        <v>0</v>
      </c>
      <c r="E155" s="225">
        <v>0</v>
      </c>
      <c r="F155" s="226">
        <v>0</v>
      </c>
      <c r="G155" s="227">
        <v>0</v>
      </c>
      <c r="H155" s="228">
        <v>0</v>
      </c>
    </row>
    <row r="156" spans="1:8" ht="15" customHeight="1" x14ac:dyDescent="0.35">
      <c r="A156" s="186" t="s">
        <v>205</v>
      </c>
      <c r="B156" s="222"/>
      <c r="C156" s="223"/>
      <c r="D156" s="224">
        <v>0</v>
      </c>
      <c r="E156" s="225">
        <v>0</v>
      </c>
      <c r="F156" s="226">
        <v>0</v>
      </c>
      <c r="G156" s="227">
        <v>0</v>
      </c>
      <c r="H156" s="228">
        <v>0</v>
      </c>
    </row>
    <row r="157" spans="1:8" ht="15" customHeight="1" x14ac:dyDescent="0.35">
      <c r="A157" s="186" t="s">
        <v>206</v>
      </c>
      <c r="B157" s="222"/>
      <c r="C157" s="223"/>
      <c r="D157" s="224">
        <v>0</v>
      </c>
      <c r="E157" s="225">
        <v>0</v>
      </c>
      <c r="F157" s="226">
        <v>0</v>
      </c>
      <c r="G157" s="227">
        <v>0</v>
      </c>
      <c r="H157" s="228">
        <v>0</v>
      </c>
    </row>
    <row r="158" spans="1:8" ht="15" customHeight="1" x14ac:dyDescent="0.35">
      <c r="A158" s="186" t="s">
        <v>207</v>
      </c>
      <c r="B158" s="222"/>
      <c r="C158" s="223"/>
      <c r="D158" s="224">
        <v>0</v>
      </c>
      <c r="E158" s="225">
        <v>0</v>
      </c>
      <c r="F158" s="226">
        <v>0</v>
      </c>
      <c r="G158" s="227">
        <v>0</v>
      </c>
      <c r="H158" s="228">
        <v>0</v>
      </c>
    </row>
    <row r="159" spans="1:8" ht="15" customHeight="1" x14ac:dyDescent="0.35">
      <c r="A159" s="186" t="s">
        <v>208</v>
      </c>
      <c r="B159" s="222"/>
      <c r="C159" s="223"/>
      <c r="D159" s="224">
        <v>0</v>
      </c>
      <c r="E159" s="225">
        <v>0</v>
      </c>
      <c r="F159" s="226">
        <v>0</v>
      </c>
      <c r="G159" s="227">
        <v>0</v>
      </c>
      <c r="H159" s="228">
        <v>0</v>
      </c>
    </row>
    <row r="160" spans="1:8" ht="15" customHeight="1" x14ac:dyDescent="0.35">
      <c r="A160" s="186" t="s">
        <v>209</v>
      </c>
      <c r="B160" s="222"/>
      <c r="C160" s="223"/>
      <c r="D160" s="224">
        <v>0</v>
      </c>
      <c r="E160" s="225">
        <v>0</v>
      </c>
      <c r="F160" s="226">
        <v>0</v>
      </c>
      <c r="G160" s="227">
        <v>0</v>
      </c>
      <c r="H160" s="228">
        <v>0</v>
      </c>
    </row>
    <row r="161" spans="1:8" ht="15" customHeight="1" x14ac:dyDescent="0.35">
      <c r="A161" s="186" t="s">
        <v>210</v>
      </c>
      <c r="B161" s="222"/>
      <c r="C161" s="223"/>
      <c r="D161" s="224">
        <v>0</v>
      </c>
      <c r="E161" s="225">
        <v>0</v>
      </c>
      <c r="F161" s="226">
        <v>0</v>
      </c>
      <c r="G161" s="227">
        <v>0</v>
      </c>
      <c r="H161" s="228">
        <v>0</v>
      </c>
    </row>
    <row r="162" spans="1:8" ht="15" customHeight="1" x14ac:dyDescent="0.35">
      <c r="A162" s="186" t="s">
        <v>211</v>
      </c>
      <c r="B162" s="222"/>
      <c r="C162" s="223"/>
      <c r="D162" s="224">
        <v>0</v>
      </c>
      <c r="E162" s="225">
        <v>0</v>
      </c>
      <c r="F162" s="226">
        <v>0</v>
      </c>
      <c r="G162" s="227">
        <v>0</v>
      </c>
      <c r="H162" s="228">
        <v>0</v>
      </c>
    </row>
    <row r="163" spans="1:8" ht="15" customHeight="1" x14ac:dyDescent="0.35">
      <c r="A163" s="186" t="s">
        <v>212</v>
      </c>
      <c r="B163" s="222"/>
      <c r="C163" s="223"/>
      <c r="D163" s="224">
        <v>0</v>
      </c>
      <c r="E163" s="225">
        <v>0</v>
      </c>
      <c r="F163" s="226">
        <v>0</v>
      </c>
      <c r="G163" s="227">
        <v>0</v>
      </c>
      <c r="H163" s="228">
        <v>0</v>
      </c>
    </row>
    <row r="164" spans="1:8" ht="15" customHeight="1" x14ac:dyDescent="0.35">
      <c r="A164" s="186" t="s">
        <v>213</v>
      </c>
      <c r="B164" s="222"/>
      <c r="C164" s="223"/>
      <c r="D164" s="224">
        <v>0</v>
      </c>
      <c r="E164" s="225">
        <v>0</v>
      </c>
      <c r="F164" s="226">
        <v>0</v>
      </c>
      <c r="G164" s="227">
        <v>0</v>
      </c>
      <c r="H164" s="228">
        <v>0</v>
      </c>
    </row>
    <row r="165" spans="1:8" ht="15" customHeight="1" x14ac:dyDescent="0.35">
      <c r="A165" s="186" t="s">
        <v>214</v>
      </c>
      <c r="B165" s="222"/>
      <c r="C165" s="223"/>
      <c r="D165" s="224">
        <v>0</v>
      </c>
      <c r="E165" s="225">
        <v>0</v>
      </c>
      <c r="F165" s="226">
        <v>0</v>
      </c>
      <c r="G165" s="227">
        <v>0</v>
      </c>
      <c r="H165" s="228">
        <v>0</v>
      </c>
    </row>
    <row r="166" spans="1:8" ht="15" customHeight="1" x14ac:dyDescent="0.35">
      <c r="A166" s="186" t="s">
        <v>215</v>
      </c>
      <c r="B166" s="222"/>
      <c r="C166" s="223"/>
      <c r="D166" s="224">
        <v>0</v>
      </c>
      <c r="E166" s="225">
        <v>0</v>
      </c>
      <c r="F166" s="226">
        <v>0</v>
      </c>
      <c r="G166" s="227">
        <v>0</v>
      </c>
      <c r="H166" s="228">
        <v>0</v>
      </c>
    </row>
    <row r="167" spans="1:8" ht="15" customHeight="1" x14ac:dyDescent="0.35">
      <c r="A167" s="186" t="s">
        <v>216</v>
      </c>
      <c r="B167" s="229"/>
      <c r="C167" s="223"/>
      <c r="D167" s="224">
        <v>0</v>
      </c>
      <c r="E167" s="225">
        <v>0</v>
      </c>
      <c r="F167" s="226">
        <v>0</v>
      </c>
      <c r="G167" s="227">
        <v>0</v>
      </c>
      <c r="H167" s="228">
        <v>0</v>
      </c>
    </row>
    <row r="168" spans="1:8" ht="15" customHeight="1" x14ac:dyDescent="0.35">
      <c r="A168" s="186" t="s">
        <v>217</v>
      </c>
      <c r="B168" s="229"/>
      <c r="C168" s="223"/>
      <c r="D168" s="224">
        <v>0</v>
      </c>
      <c r="E168" s="225">
        <v>0</v>
      </c>
      <c r="F168" s="226">
        <v>0</v>
      </c>
      <c r="G168" s="227">
        <v>0</v>
      </c>
      <c r="H168" s="228">
        <v>0</v>
      </c>
    </row>
    <row r="169" spans="1:8" ht="15" customHeight="1" x14ac:dyDescent="0.35">
      <c r="A169" s="186" t="s">
        <v>218</v>
      </c>
      <c r="B169" s="222"/>
      <c r="C169" s="223"/>
      <c r="D169" s="224">
        <v>0</v>
      </c>
      <c r="E169" s="225">
        <v>0</v>
      </c>
      <c r="F169" s="226">
        <v>0</v>
      </c>
      <c r="G169" s="227">
        <v>0</v>
      </c>
      <c r="H169" s="228">
        <v>0</v>
      </c>
    </row>
    <row r="170" spans="1:8" ht="15" customHeight="1" x14ac:dyDescent="0.35">
      <c r="A170" s="186" t="s">
        <v>219</v>
      </c>
      <c r="B170" s="229"/>
      <c r="C170" s="223"/>
      <c r="D170" s="224">
        <v>0</v>
      </c>
      <c r="E170" s="225">
        <v>0</v>
      </c>
      <c r="F170" s="226">
        <v>0</v>
      </c>
      <c r="G170" s="227">
        <v>0</v>
      </c>
      <c r="H170" s="228">
        <v>0</v>
      </c>
    </row>
    <row r="171" spans="1:8" ht="15" customHeight="1" x14ac:dyDescent="0.35">
      <c r="A171" s="186" t="s">
        <v>220</v>
      </c>
      <c r="B171" s="222"/>
      <c r="C171" s="223"/>
      <c r="D171" s="224">
        <v>0</v>
      </c>
      <c r="E171" s="225">
        <v>0</v>
      </c>
      <c r="F171" s="226">
        <v>0</v>
      </c>
      <c r="G171" s="227">
        <v>0</v>
      </c>
      <c r="H171" s="228">
        <v>0</v>
      </c>
    </row>
    <row r="172" spans="1:8" ht="15" customHeight="1" x14ac:dyDescent="0.35">
      <c r="A172" s="186" t="s">
        <v>221</v>
      </c>
      <c r="B172" s="222"/>
      <c r="C172" s="223"/>
      <c r="D172" s="224">
        <v>0</v>
      </c>
      <c r="E172" s="225">
        <v>0</v>
      </c>
      <c r="F172" s="226">
        <v>0</v>
      </c>
      <c r="G172" s="227">
        <v>0</v>
      </c>
      <c r="H172" s="228">
        <v>0</v>
      </c>
    </row>
    <row r="173" spans="1:8" ht="15" customHeight="1" x14ac:dyDescent="0.35">
      <c r="A173" s="186" t="s">
        <v>222</v>
      </c>
      <c r="B173" s="229"/>
      <c r="C173" s="230"/>
      <c r="D173" s="224">
        <v>0</v>
      </c>
      <c r="E173" s="225">
        <v>0</v>
      </c>
      <c r="F173" s="226">
        <v>0</v>
      </c>
      <c r="G173" s="227">
        <v>0</v>
      </c>
      <c r="H173" s="228">
        <v>0</v>
      </c>
    </row>
    <row r="174" spans="1:8" ht="15" customHeight="1" x14ac:dyDescent="0.35">
      <c r="A174" s="186" t="s">
        <v>223</v>
      </c>
      <c r="B174" s="229"/>
      <c r="C174" s="230"/>
      <c r="D174" s="224">
        <v>0</v>
      </c>
      <c r="E174" s="225">
        <v>0</v>
      </c>
      <c r="F174" s="226">
        <v>0</v>
      </c>
      <c r="G174" s="227">
        <v>0</v>
      </c>
      <c r="H174" s="228">
        <v>0</v>
      </c>
    </row>
    <row r="175" spans="1:8" ht="15" customHeight="1" x14ac:dyDescent="0.35">
      <c r="A175" s="186" t="s">
        <v>224</v>
      </c>
      <c r="B175" s="222"/>
      <c r="C175" s="223"/>
      <c r="D175" s="224">
        <v>0</v>
      </c>
      <c r="E175" s="225">
        <v>0</v>
      </c>
      <c r="F175" s="226">
        <v>0</v>
      </c>
      <c r="G175" s="227">
        <v>0</v>
      </c>
      <c r="H175" s="228">
        <v>0</v>
      </c>
    </row>
    <row r="176" spans="1:8" ht="15" customHeight="1" x14ac:dyDescent="0.35">
      <c r="A176" s="186" t="s">
        <v>225</v>
      </c>
      <c r="B176" s="222"/>
      <c r="C176" s="223"/>
      <c r="D176" s="224">
        <v>0</v>
      </c>
      <c r="E176" s="225">
        <v>0</v>
      </c>
      <c r="F176" s="226">
        <v>0</v>
      </c>
      <c r="G176" s="227">
        <v>0</v>
      </c>
      <c r="H176" s="228">
        <v>0</v>
      </c>
    </row>
    <row r="177" spans="1:8" ht="15" customHeight="1" x14ac:dyDescent="0.35">
      <c r="A177" s="186" t="s">
        <v>226</v>
      </c>
      <c r="B177" s="222"/>
      <c r="C177" s="223"/>
      <c r="D177" s="224">
        <v>0</v>
      </c>
      <c r="E177" s="225">
        <v>0</v>
      </c>
      <c r="F177" s="226">
        <v>0</v>
      </c>
      <c r="G177" s="227">
        <v>0</v>
      </c>
      <c r="H177" s="228">
        <v>0</v>
      </c>
    </row>
    <row r="178" spans="1:8" ht="15" customHeight="1" x14ac:dyDescent="0.35">
      <c r="A178" s="186" t="s">
        <v>227</v>
      </c>
      <c r="B178" s="222"/>
      <c r="C178" s="223"/>
      <c r="D178" s="224">
        <v>0</v>
      </c>
      <c r="E178" s="225">
        <v>0</v>
      </c>
      <c r="F178" s="226">
        <v>0</v>
      </c>
      <c r="G178" s="227">
        <v>0</v>
      </c>
      <c r="H178" s="228">
        <v>0</v>
      </c>
    </row>
    <row r="179" spans="1:8" ht="15" customHeight="1" x14ac:dyDescent="0.35">
      <c r="A179" s="186" t="s">
        <v>228</v>
      </c>
      <c r="B179" s="222"/>
      <c r="C179" s="223"/>
      <c r="D179" s="224">
        <v>0</v>
      </c>
      <c r="E179" s="225">
        <v>0</v>
      </c>
      <c r="F179" s="226">
        <v>0</v>
      </c>
      <c r="G179" s="227">
        <v>0</v>
      </c>
      <c r="H179" s="228">
        <v>0</v>
      </c>
    </row>
    <row r="180" spans="1:8" ht="15" customHeight="1" x14ac:dyDescent="0.35">
      <c r="A180" s="186" t="s">
        <v>229</v>
      </c>
      <c r="B180" s="222"/>
      <c r="C180" s="223"/>
      <c r="D180" s="224">
        <v>0</v>
      </c>
      <c r="E180" s="225">
        <v>0</v>
      </c>
      <c r="F180" s="226">
        <v>0</v>
      </c>
      <c r="G180" s="227">
        <v>0</v>
      </c>
      <c r="H180" s="228">
        <v>0</v>
      </c>
    </row>
    <row r="181" spans="1:8" ht="15" customHeight="1" x14ac:dyDescent="0.35">
      <c r="A181" s="186" t="s">
        <v>230</v>
      </c>
      <c r="B181" s="222"/>
      <c r="C181" s="223"/>
      <c r="D181" s="224">
        <v>0</v>
      </c>
      <c r="E181" s="225">
        <v>0</v>
      </c>
      <c r="F181" s="226">
        <v>0</v>
      </c>
      <c r="G181" s="227">
        <v>0</v>
      </c>
      <c r="H181" s="228">
        <v>0</v>
      </c>
    </row>
    <row r="182" spans="1:8" ht="15" customHeight="1" x14ac:dyDescent="0.35">
      <c r="A182" s="186" t="s">
        <v>231</v>
      </c>
      <c r="B182" s="222"/>
      <c r="C182" s="223"/>
      <c r="D182" s="224">
        <v>0</v>
      </c>
      <c r="E182" s="225">
        <v>0</v>
      </c>
      <c r="F182" s="226">
        <v>0</v>
      </c>
      <c r="G182" s="227">
        <v>0</v>
      </c>
      <c r="H182" s="228">
        <v>0</v>
      </c>
    </row>
    <row r="183" spans="1:8" ht="15" customHeight="1" x14ac:dyDescent="0.35">
      <c r="A183" s="186" t="s">
        <v>232</v>
      </c>
      <c r="B183" s="222"/>
      <c r="C183" s="223"/>
      <c r="D183" s="224">
        <v>0</v>
      </c>
      <c r="E183" s="225">
        <v>0</v>
      </c>
      <c r="F183" s="226">
        <v>0</v>
      </c>
      <c r="G183" s="227">
        <v>0</v>
      </c>
      <c r="H183" s="228">
        <v>0</v>
      </c>
    </row>
    <row r="184" spans="1:8" ht="15" customHeight="1" x14ac:dyDescent="0.35">
      <c r="A184" s="186" t="s">
        <v>233</v>
      </c>
      <c r="B184" s="222"/>
      <c r="C184" s="223"/>
      <c r="D184" s="224">
        <v>0</v>
      </c>
      <c r="E184" s="225">
        <v>0</v>
      </c>
      <c r="F184" s="226">
        <v>0</v>
      </c>
      <c r="G184" s="227">
        <v>0</v>
      </c>
      <c r="H184" s="228">
        <v>0</v>
      </c>
    </row>
    <row r="185" spans="1:8" ht="15" customHeight="1" x14ac:dyDescent="0.35">
      <c r="A185" s="186" t="s">
        <v>234</v>
      </c>
      <c r="B185" s="222"/>
      <c r="C185" s="223"/>
      <c r="D185" s="224">
        <v>0</v>
      </c>
      <c r="E185" s="225">
        <v>0</v>
      </c>
      <c r="F185" s="226">
        <v>0</v>
      </c>
      <c r="G185" s="227">
        <v>0</v>
      </c>
      <c r="H185" s="228">
        <v>0</v>
      </c>
    </row>
    <row r="186" spans="1:8" ht="15" customHeight="1" x14ac:dyDescent="0.35">
      <c r="A186" s="186" t="s">
        <v>235</v>
      </c>
      <c r="B186" s="222"/>
      <c r="C186" s="223"/>
      <c r="D186" s="224">
        <v>0</v>
      </c>
      <c r="E186" s="225">
        <v>0</v>
      </c>
      <c r="F186" s="226">
        <v>0</v>
      </c>
      <c r="G186" s="227">
        <v>0</v>
      </c>
      <c r="H186" s="228">
        <v>0</v>
      </c>
    </row>
    <row r="187" spans="1:8" ht="15" customHeight="1" x14ac:dyDescent="0.35">
      <c r="A187" s="186" t="s">
        <v>236</v>
      </c>
      <c r="B187" s="222"/>
      <c r="C187" s="223"/>
      <c r="D187" s="224">
        <v>0</v>
      </c>
      <c r="E187" s="225">
        <v>0</v>
      </c>
      <c r="F187" s="226">
        <v>0</v>
      </c>
      <c r="G187" s="227">
        <v>0</v>
      </c>
      <c r="H187" s="228">
        <v>0</v>
      </c>
    </row>
    <row r="188" spans="1:8" ht="15" customHeight="1" x14ac:dyDescent="0.35">
      <c r="A188" s="186" t="s">
        <v>237</v>
      </c>
      <c r="B188" s="222"/>
      <c r="C188" s="223"/>
      <c r="D188" s="224">
        <v>0</v>
      </c>
      <c r="E188" s="225">
        <v>0</v>
      </c>
      <c r="F188" s="226">
        <v>0</v>
      </c>
      <c r="G188" s="227">
        <v>0</v>
      </c>
      <c r="H188" s="228">
        <v>0</v>
      </c>
    </row>
    <row r="189" spans="1:8" ht="15" customHeight="1" x14ac:dyDescent="0.35">
      <c r="A189" s="186" t="s">
        <v>238</v>
      </c>
      <c r="B189" s="222"/>
      <c r="C189" s="223"/>
      <c r="D189" s="224">
        <v>0</v>
      </c>
      <c r="E189" s="225">
        <v>0</v>
      </c>
      <c r="F189" s="226">
        <v>0</v>
      </c>
      <c r="G189" s="227">
        <v>0</v>
      </c>
      <c r="H189" s="228">
        <v>0</v>
      </c>
    </row>
    <row r="190" spans="1:8" ht="15" customHeight="1" x14ac:dyDescent="0.35">
      <c r="A190" s="186" t="s">
        <v>239</v>
      </c>
      <c r="B190" s="222"/>
      <c r="C190" s="223"/>
      <c r="D190" s="224">
        <v>0</v>
      </c>
      <c r="E190" s="225">
        <v>0</v>
      </c>
      <c r="F190" s="226">
        <v>0</v>
      </c>
      <c r="G190" s="227">
        <v>0</v>
      </c>
      <c r="H190" s="228">
        <v>0</v>
      </c>
    </row>
    <row r="191" spans="1:8" ht="15" customHeight="1" x14ac:dyDescent="0.35">
      <c r="A191" s="186" t="s">
        <v>240</v>
      </c>
      <c r="B191" s="222"/>
      <c r="C191" s="223"/>
      <c r="D191" s="224">
        <v>0</v>
      </c>
      <c r="E191" s="225">
        <v>0</v>
      </c>
      <c r="F191" s="226">
        <v>0</v>
      </c>
      <c r="G191" s="227">
        <v>0</v>
      </c>
      <c r="H191" s="228">
        <v>0</v>
      </c>
    </row>
    <row r="192" spans="1:8" ht="15" customHeight="1" x14ac:dyDescent="0.35">
      <c r="A192" s="186" t="s">
        <v>241</v>
      </c>
      <c r="B192" s="222"/>
      <c r="C192" s="223"/>
      <c r="D192" s="224">
        <v>0</v>
      </c>
      <c r="E192" s="225">
        <v>0</v>
      </c>
      <c r="F192" s="226">
        <v>0</v>
      </c>
      <c r="G192" s="227">
        <v>0</v>
      </c>
      <c r="H192" s="228">
        <v>0</v>
      </c>
    </row>
    <row r="193" spans="1:8" ht="15" customHeight="1" x14ac:dyDescent="0.35">
      <c r="A193" s="186" t="s">
        <v>242</v>
      </c>
      <c r="B193" s="222"/>
      <c r="C193" s="223"/>
      <c r="D193" s="224">
        <v>0</v>
      </c>
      <c r="E193" s="225">
        <v>0</v>
      </c>
      <c r="F193" s="226">
        <v>0</v>
      </c>
      <c r="G193" s="227">
        <v>0</v>
      </c>
      <c r="H193" s="228">
        <v>0</v>
      </c>
    </row>
    <row r="194" spans="1:8" ht="15" customHeight="1" x14ac:dyDescent="0.35">
      <c r="A194" s="186" t="s">
        <v>243</v>
      </c>
      <c r="B194" s="222"/>
      <c r="C194" s="223"/>
      <c r="D194" s="224">
        <v>0</v>
      </c>
      <c r="E194" s="225">
        <v>0</v>
      </c>
      <c r="F194" s="226">
        <v>0</v>
      </c>
      <c r="G194" s="227">
        <v>0</v>
      </c>
      <c r="H194" s="228">
        <v>0</v>
      </c>
    </row>
    <row r="195" spans="1:8" ht="15" customHeight="1" x14ac:dyDescent="0.35">
      <c r="A195" s="186" t="s">
        <v>244</v>
      </c>
      <c r="B195" s="222"/>
      <c r="C195" s="223"/>
      <c r="D195" s="224">
        <v>0</v>
      </c>
      <c r="E195" s="225">
        <v>0</v>
      </c>
      <c r="F195" s="226">
        <v>0</v>
      </c>
      <c r="G195" s="227">
        <v>0</v>
      </c>
      <c r="H195" s="228">
        <v>0</v>
      </c>
    </row>
    <row r="196" spans="1:8" ht="15" customHeight="1" x14ac:dyDescent="0.35">
      <c r="A196" s="186" t="s">
        <v>245</v>
      </c>
      <c r="B196" s="222"/>
      <c r="C196" s="223"/>
      <c r="D196" s="224">
        <v>0</v>
      </c>
      <c r="E196" s="225">
        <v>0</v>
      </c>
      <c r="F196" s="226">
        <v>0</v>
      </c>
      <c r="G196" s="227">
        <v>0</v>
      </c>
      <c r="H196" s="228">
        <v>0</v>
      </c>
    </row>
    <row r="197" spans="1:8" ht="15" customHeight="1" x14ac:dyDescent="0.35">
      <c r="A197" s="186" t="s">
        <v>246</v>
      </c>
      <c r="B197" s="222"/>
      <c r="C197" s="223"/>
      <c r="D197" s="224">
        <v>0</v>
      </c>
      <c r="E197" s="225">
        <v>0</v>
      </c>
      <c r="F197" s="226">
        <v>0</v>
      </c>
      <c r="G197" s="227">
        <v>0</v>
      </c>
      <c r="H197" s="228">
        <v>0</v>
      </c>
    </row>
    <row r="198" spans="1:8" ht="15" customHeight="1" x14ac:dyDescent="0.35">
      <c r="A198" s="186" t="s">
        <v>247</v>
      </c>
      <c r="B198" s="222"/>
      <c r="C198" s="223"/>
      <c r="D198" s="224">
        <v>0</v>
      </c>
      <c r="E198" s="225">
        <v>0</v>
      </c>
      <c r="F198" s="226">
        <v>0</v>
      </c>
      <c r="G198" s="227">
        <v>0</v>
      </c>
      <c r="H198" s="228">
        <v>0</v>
      </c>
    </row>
    <row r="199" spans="1:8" ht="15" customHeight="1" x14ac:dyDescent="0.35">
      <c r="A199" s="186" t="s">
        <v>248</v>
      </c>
      <c r="B199" s="222"/>
      <c r="C199" s="223"/>
      <c r="D199" s="224">
        <v>0</v>
      </c>
      <c r="E199" s="225">
        <v>0</v>
      </c>
      <c r="F199" s="226">
        <v>0</v>
      </c>
      <c r="G199" s="227">
        <v>0</v>
      </c>
      <c r="H199" s="228">
        <v>0</v>
      </c>
    </row>
    <row r="200" spans="1:8" ht="15" customHeight="1" x14ac:dyDescent="0.35">
      <c r="A200" s="186" t="s">
        <v>249</v>
      </c>
      <c r="B200" s="222"/>
      <c r="C200" s="223"/>
      <c r="D200" s="224">
        <v>0</v>
      </c>
      <c r="E200" s="225">
        <v>0</v>
      </c>
      <c r="F200" s="226">
        <v>0</v>
      </c>
      <c r="G200" s="227">
        <v>0</v>
      </c>
      <c r="H200" s="228">
        <v>0</v>
      </c>
    </row>
    <row r="201" spans="1:8" ht="15" customHeight="1" x14ac:dyDescent="0.35">
      <c r="A201" s="186" t="s">
        <v>250</v>
      </c>
      <c r="B201" s="222"/>
      <c r="C201" s="223"/>
      <c r="D201" s="224">
        <v>0</v>
      </c>
      <c r="E201" s="225">
        <v>0</v>
      </c>
      <c r="F201" s="226">
        <v>0</v>
      </c>
      <c r="G201" s="227">
        <v>0</v>
      </c>
      <c r="H201" s="228">
        <v>0</v>
      </c>
    </row>
    <row r="202" spans="1:8" ht="15" customHeight="1" x14ac:dyDescent="0.35">
      <c r="A202" s="186" t="s">
        <v>251</v>
      </c>
      <c r="B202" s="222"/>
      <c r="C202" s="223"/>
      <c r="D202" s="224">
        <v>0</v>
      </c>
      <c r="E202" s="225">
        <v>0</v>
      </c>
      <c r="F202" s="226">
        <v>0</v>
      </c>
      <c r="G202" s="227">
        <v>0</v>
      </c>
      <c r="H202" s="228">
        <v>0</v>
      </c>
    </row>
    <row r="203" spans="1:8" ht="15" customHeight="1" x14ac:dyDescent="0.35">
      <c r="A203" s="186" t="s">
        <v>252</v>
      </c>
      <c r="B203" s="222"/>
      <c r="C203" s="223"/>
      <c r="D203" s="224">
        <v>0</v>
      </c>
      <c r="E203" s="225">
        <v>0</v>
      </c>
      <c r="F203" s="226">
        <v>0</v>
      </c>
      <c r="G203" s="227">
        <v>0</v>
      </c>
      <c r="H203" s="228">
        <v>0</v>
      </c>
    </row>
    <row r="204" spans="1:8" ht="15" customHeight="1" x14ac:dyDescent="0.35">
      <c r="A204" s="186" t="s">
        <v>253</v>
      </c>
      <c r="B204" s="222"/>
      <c r="C204" s="223"/>
      <c r="D204" s="224">
        <v>0</v>
      </c>
      <c r="E204" s="225">
        <v>0</v>
      </c>
      <c r="F204" s="226">
        <v>0</v>
      </c>
      <c r="G204" s="227">
        <v>0</v>
      </c>
      <c r="H204" s="228">
        <v>0</v>
      </c>
    </row>
    <row r="205" spans="1:8" ht="15" customHeight="1" x14ac:dyDescent="0.35">
      <c r="A205" s="186" t="s">
        <v>254</v>
      </c>
      <c r="B205" s="222"/>
      <c r="C205" s="223"/>
      <c r="D205" s="224">
        <v>0</v>
      </c>
      <c r="E205" s="225">
        <v>0</v>
      </c>
      <c r="F205" s="226">
        <v>0</v>
      </c>
      <c r="G205" s="227">
        <v>0</v>
      </c>
      <c r="H205" s="228">
        <v>0</v>
      </c>
    </row>
    <row r="206" spans="1:8" ht="15" customHeight="1" x14ac:dyDescent="0.35">
      <c r="A206" s="186" t="s">
        <v>255</v>
      </c>
      <c r="B206" s="222"/>
      <c r="C206" s="223"/>
      <c r="D206" s="224">
        <v>0</v>
      </c>
      <c r="E206" s="225">
        <v>0</v>
      </c>
      <c r="F206" s="226">
        <v>0</v>
      </c>
      <c r="G206" s="227">
        <v>0</v>
      </c>
      <c r="H206" s="228">
        <v>0</v>
      </c>
    </row>
    <row r="207" spans="1:8" ht="15" customHeight="1" x14ac:dyDescent="0.35">
      <c r="A207" s="186" t="s">
        <v>256</v>
      </c>
      <c r="B207" s="229"/>
      <c r="C207" s="223"/>
      <c r="D207" s="224">
        <v>0</v>
      </c>
      <c r="E207" s="225">
        <v>0</v>
      </c>
      <c r="F207" s="226">
        <v>0</v>
      </c>
      <c r="G207" s="227">
        <v>0</v>
      </c>
      <c r="H207" s="228">
        <v>0</v>
      </c>
    </row>
    <row r="208" spans="1:8" ht="15" customHeight="1" x14ac:dyDescent="0.35">
      <c r="A208" s="186" t="s">
        <v>257</v>
      </c>
      <c r="B208" s="229"/>
      <c r="C208" s="223"/>
      <c r="D208" s="224">
        <v>0</v>
      </c>
      <c r="E208" s="225">
        <v>0</v>
      </c>
      <c r="F208" s="226">
        <v>0</v>
      </c>
      <c r="G208" s="227">
        <v>0</v>
      </c>
      <c r="H208" s="228">
        <v>0</v>
      </c>
    </row>
    <row r="209" spans="1:8" ht="15" customHeight="1" x14ac:dyDescent="0.35">
      <c r="A209" s="186" t="s">
        <v>258</v>
      </c>
      <c r="B209" s="222"/>
      <c r="C209" s="223"/>
      <c r="D209" s="224">
        <v>0</v>
      </c>
      <c r="E209" s="225">
        <v>0</v>
      </c>
      <c r="F209" s="226">
        <v>0</v>
      </c>
      <c r="G209" s="227">
        <v>0</v>
      </c>
      <c r="H209" s="228">
        <v>0</v>
      </c>
    </row>
    <row r="210" spans="1:8" ht="15" customHeight="1" x14ac:dyDescent="0.35">
      <c r="A210" s="186" t="s">
        <v>259</v>
      </c>
      <c r="B210" s="229"/>
      <c r="C210" s="223"/>
      <c r="D210" s="224">
        <v>0</v>
      </c>
      <c r="E210" s="225">
        <v>0</v>
      </c>
      <c r="F210" s="226">
        <v>0</v>
      </c>
      <c r="G210" s="227">
        <v>0</v>
      </c>
      <c r="H210" s="228">
        <v>0</v>
      </c>
    </row>
    <row r="211" spans="1:8" ht="15" customHeight="1" x14ac:dyDescent="0.35">
      <c r="A211" s="186" t="s">
        <v>260</v>
      </c>
      <c r="B211" s="222"/>
      <c r="C211" s="223"/>
      <c r="D211" s="224">
        <v>0</v>
      </c>
      <c r="E211" s="225">
        <v>0</v>
      </c>
      <c r="F211" s="226">
        <v>0</v>
      </c>
      <c r="G211" s="227">
        <v>0</v>
      </c>
      <c r="H211" s="228">
        <v>0</v>
      </c>
    </row>
    <row r="212" spans="1:8" ht="15" customHeight="1" x14ac:dyDescent="0.35">
      <c r="A212" s="186" t="s">
        <v>261</v>
      </c>
      <c r="B212" s="222"/>
      <c r="C212" s="223"/>
      <c r="D212" s="224">
        <v>0</v>
      </c>
      <c r="E212" s="225">
        <v>0</v>
      </c>
      <c r="F212" s="226">
        <v>0</v>
      </c>
      <c r="G212" s="227">
        <v>0</v>
      </c>
      <c r="H212" s="228">
        <v>0</v>
      </c>
    </row>
    <row r="213" spans="1:8" ht="15" customHeight="1" thickBot="1" x14ac:dyDescent="0.4">
      <c r="A213" s="187" t="s">
        <v>262</v>
      </c>
      <c r="B213" s="231"/>
      <c r="C213" s="232"/>
      <c r="D213" s="233">
        <v>0</v>
      </c>
      <c r="E213" s="234">
        <v>0</v>
      </c>
      <c r="F213" s="235">
        <v>0</v>
      </c>
      <c r="G213" s="236">
        <v>0</v>
      </c>
      <c r="H213" s="237">
        <v>0</v>
      </c>
    </row>
    <row r="214" spans="1:8" ht="13" thickTop="1" x14ac:dyDescent="0.25"/>
  </sheetData>
  <mergeCells count="6">
    <mergeCell ref="A4:B4"/>
    <mergeCell ref="D4:H4"/>
    <mergeCell ref="B9:G9"/>
    <mergeCell ref="D11:H11"/>
    <mergeCell ref="D12:E12"/>
    <mergeCell ref="F12:G12"/>
  </mergeCells>
  <conditionalFormatting sqref="D15:G214">
    <cfRule type="expression" priority="1">
      <formula>$D$15=$D$14</formula>
    </cfRule>
  </conditionalFormatting>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4"/>
  <sheetViews>
    <sheetView zoomScale="70" zoomScaleNormal="70" workbookViewId="0">
      <selection activeCell="A4" sqref="A4:B4"/>
    </sheetView>
  </sheetViews>
  <sheetFormatPr baseColWidth="10" defaultColWidth="11.453125" defaultRowHeight="12.5" x14ac:dyDescent="0.25"/>
  <cols>
    <col min="1" max="1" width="5.453125" style="62" customWidth="1"/>
    <col min="2" max="2" width="38.54296875" style="62" customWidth="1"/>
    <col min="3" max="3" width="10.7265625" style="62" customWidth="1"/>
    <col min="4" max="4" width="26.453125" style="62" customWidth="1"/>
    <col min="5" max="5" width="29" style="62" customWidth="1"/>
    <col min="6" max="6" width="37.453125" style="62" customWidth="1"/>
    <col min="7" max="8" width="17.7265625" style="62" customWidth="1"/>
    <col min="9" max="16384" width="11.453125" style="62"/>
  </cols>
  <sheetData>
    <row r="1" spans="1:8" ht="26" thickTop="1" thickBot="1" x14ac:dyDescent="0.55000000000000004">
      <c r="A1" s="49" t="s">
        <v>270</v>
      </c>
      <c r="B1" s="15"/>
      <c r="C1" s="15"/>
      <c r="D1" s="15"/>
      <c r="E1" s="15"/>
      <c r="F1" s="14"/>
      <c r="G1" s="14" t="s">
        <v>91</v>
      </c>
      <c r="H1" s="58"/>
    </row>
    <row r="2" spans="1:8" ht="20.5" thickTop="1" x14ac:dyDescent="0.4">
      <c r="A2" s="50" t="s">
        <v>271</v>
      </c>
      <c r="B2" s="15"/>
      <c r="C2" s="15"/>
      <c r="D2" s="15"/>
      <c r="E2" s="15"/>
      <c r="F2" s="15"/>
      <c r="G2" s="15"/>
      <c r="H2" s="92" t="str">
        <f>Anleitung!C37</f>
        <v>Version 1.2 (vom 25.01.2024)</v>
      </c>
    </row>
    <row r="3" spans="1:8" ht="20" x14ac:dyDescent="0.4">
      <c r="A3" s="50"/>
      <c r="B3" s="15"/>
      <c r="C3" s="15"/>
      <c r="D3" s="15"/>
      <c r="E3" s="15"/>
      <c r="F3" s="18"/>
    </row>
    <row r="4" spans="1:8" ht="27.75" customHeight="1" x14ac:dyDescent="0.35">
      <c r="A4" s="273"/>
      <c r="B4" s="273"/>
      <c r="C4" s="57" t="s">
        <v>92</v>
      </c>
      <c r="D4" s="274"/>
      <c r="E4" s="275"/>
      <c r="F4" s="275"/>
    </row>
    <row r="5" spans="1:8" x14ac:dyDescent="0.25">
      <c r="A5" s="51" t="s">
        <v>136</v>
      </c>
      <c r="B5" s="15"/>
      <c r="C5" s="15"/>
      <c r="D5" s="332" t="s">
        <v>93</v>
      </c>
      <c r="E5" s="332"/>
      <c r="F5" s="18"/>
    </row>
    <row r="7" spans="1:8" ht="20" x14ac:dyDescent="0.4">
      <c r="A7" s="53"/>
      <c r="B7" s="171" t="s">
        <v>291</v>
      </c>
      <c r="C7" s="54"/>
      <c r="D7" s="54"/>
      <c r="E7" s="54"/>
      <c r="F7" s="55"/>
    </row>
    <row r="8" spans="1:8" ht="15.5" x14ac:dyDescent="0.35">
      <c r="A8" s="56"/>
      <c r="B8" s="16"/>
      <c r="C8" s="16"/>
      <c r="D8" s="16"/>
      <c r="E8" s="16"/>
      <c r="F8" s="17"/>
    </row>
    <row r="9" spans="1:8" ht="35.25" customHeight="1" x14ac:dyDescent="0.35">
      <c r="A9" s="56"/>
      <c r="B9" s="276" t="s">
        <v>292</v>
      </c>
      <c r="C9" s="277"/>
      <c r="D9" s="277"/>
      <c r="E9" s="277"/>
      <c r="F9" s="277"/>
    </row>
    <row r="10" spans="1:8" ht="13" thickBot="1" x14ac:dyDescent="0.3"/>
    <row r="11" spans="1:8" s="152" customFormat="1" ht="18.5" thickTop="1" thickBot="1" x14ac:dyDescent="0.4">
      <c r="A11" s="333" t="s">
        <v>141</v>
      </c>
      <c r="B11" s="333" t="s">
        <v>138</v>
      </c>
      <c r="C11" s="334" t="s">
        <v>139</v>
      </c>
      <c r="D11" s="335" t="s">
        <v>293</v>
      </c>
      <c r="E11" s="336"/>
      <c r="F11" s="337"/>
    </row>
    <row r="12" spans="1:8" ht="16" thickTop="1" x14ac:dyDescent="0.35">
      <c r="A12" s="338" t="s">
        <v>142</v>
      </c>
      <c r="B12" s="339"/>
      <c r="C12" s="340"/>
      <c r="D12" s="341" t="s">
        <v>294</v>
      </c>
      <c r="E12" s="342" t="s">
        <v>295</v>
      </c>
      <c r="F12" s="343"/>
    </row>
    <row r="13" spans="1:8" ht="16" thickBot="1" x14ac:dyDescent="0.4">
      <c r="A13" s="344"/>
      <c r="B13" s="344"/>
      <c r="C13" s="345"/>
      <c r="D13" s="346" t="s">
        <v>296</v>
      </c>
      <c r="E13" s="347" t="s">
        <v>297</v>
      </c>
      <c r="F13" s="348" t="s">
        <v>298</v>
      </c>
    </row>
    <row r="14" spans="1:8" ht="15" customHeight="1" thickTop="1" x14ac:dyDescent="0.25">
      <c r="A14" s="349" t="s">
        <v>3</v>
      </c>
      <c r="B14" s="350"/>
      <c r="C14" s="351"/>
      <c r="D14" s="352"/>
      <c r="E14" s="353"/>
      <c r="F14" s="354"/>
      <c r="H14" s="355">
        <f>SUM(Meldezahlen_ÖWV!D15:H15)</f>
        <v>0</v>
      </c>
    </row>
    <row r="15" spans="1:8" ht="15" customHeight="1" x14ac:dyDescent="0.25">
      <c r="A15" s="356" t="s">
        <v>4</v>
      </c>
      <c r="B15" s="357"/>
      <c r="C15" s="358"/>
      <c r="D15" s="359"/>
      <c r="E15" s="360"/>
      <c r="F15" s="361"/>
      <c r="H15" s="355">
        <f>SUM(Meldezahlen_ÖWV!D16:H16)</f>
        <v>0</v>
      </c>
    </row>
    <row r="16" spans="1:8" ht="15" customHeight="1" x14ac:dyDescent="0.25">
      <c r="A16" s="356" t="s">
        <v>5</v>
      </c>
      <c r="B16" s="357"/>
      <c r="C16" s="358"/>
      <c r="D16" s="362"/>
      <c r="E16" s="363"/>
      <c r="F16" s="362"/>
      <c r="H16" s="355">
        <f>SUM(Meldezahlen_ÖWV!D17:H17)</f>
        <v>0</v>
      </c>
    </row>
    <row r="17" spans="1:8" ht="15" customHeight="1" x14ac:dyDescent="0.25">
      <c r="A17" s="356" t="s">
        <v>6</v>
      </c>
      <c r="B17" s="357"/>
      <c r="C17" s="358"/>
      <c r="D17" s="364"/>
      <c r="E17" s="365"/>
      <c r="F17" s="361"/>
      <c r="H17" s="355">
        <f>SUM(Meldezahlen_ÖWV!D18:H18)</f>
        <v>0</v>
      </c>
    </row>
    <row r="18" spans="1:8" ht="15" customHeight="1" x14ac:dyDescent="0.25">
      <c r="A18" s="356" t="s">
        <v>7</v>
      </c>
      <c r="B18" s="357"/>
      <c r="C18" s="358"/>
      <c r="D18" s="366"/>
      <c r="E18" s="367"/>
      <c r="F18" s="366"/>
      <c r="H18" s="355">
        <f>SUM(Meldezahlen_ÖWV!D19:H19)</f>
        <v>0</v>
      </c>
    </row>
    <row r="19" spans="1:8" ht="15" customHeight="1" x14ac:dyDescent="0.25">
      <c r="A19" s="356" t="s">
        <v>8</v>
      </c>
      <c r="B19" s="357"/>
      <c r="C19" s="358"/>
      <c r="D19" s="366"/>
      <c r="E19" s="366"/>
      <c r="F19" s="366"/>
      <c r="H19" s="355">
        <f>SUM(Meldezahlen_ÖWV!D20:H20)</f>
        <v>0</v>
      </c>
    </row>
    <row r="20" spans="1:8" ht="15" customHeight="1" x14ac:dyDescent="0.25">
      <c r="A20" s="356" t="s">
        <v>9</v>
      </c>
      <c r="B20" s="357"/>
      <c r="C20" s="358"/>
      <c r="D20" s="364"/>
      <c r="E20" s="365"/>
      <c r="F20" s="361"/>
      <c r="H20" s="355">
        <f>SUM(Meldezahlen_ÖWV!D21:H21)</f>
        <v>0</v>
      </c>
    </row>
    <row r="21" spans="1:8" ht="15" customHeight="1" x14ac:dyDescent="0.25">
      <c r="A21" s="356" t="s">
        <v>10</v>
      </c>
      <c r="B21" s="368"/>
      <c r="C21" s="358"/>
      <c r="D21" s="364"/>
      <c r="E21" s="365"/>
      <c r="F21" s="361"/>
      <c r="H21" s="355">
        <f>SUM(Meldezahlen_ÖWV!D22:H22)</f>
        <v>0</v>
      </c>
    </row>
    <row r="22" spans="1:8" ht="15" customHeight="1" x14ac:dyDescent="0.25">
      <c r="A22" s="356" t="s">
        <v>11</v>
      </c>
      <c r="B22" s="357"/>
      <c r="C22" s="358"/>
      <c r="D22" s="366"/>
      <c r="E22" s="366"/>
      <c r="F22" s="369"/>
      <c r="H22" s="355">
        <f>SUM(Meldezahlen_ÖWV!D23:H23)</f>
        <v>0</v>
      </c>
    </row>
    <row r="23" spans="1:8" ht="15" customHeight="1" x14ac:dyDescent="0.25">
      <c r="A23" s="356" t="s">
        <v>12</v>
      </c>
      <c r="B23" s="357"/>
      <c r="C23" s="358"/>
      <c r="D23" s="359"/>
      <c r="E23" s="360"/>
      <c r="F23" s="361"/>
      <c r="H23" s="355">
        <f>SUM(Meldezahlen_ÖWV!D24:H24)</f>
        <v>0</v>
      </c>
    </row>
    <row r="24" spans="1:8" ht="15" customHeight="1" x14ac:dyDescent="0.25">
      <c r="A24" s="356" t="s">
        <v>13</v>
      </c>
      <c r="B24" s="370"/>
      <c r="C24" s="358"/>
      <c r="D24" s="364"/>
      <c r="E24" s="365"/>
      <c r="F24" s="361"/>
      <c r="H24" s="355">
        <f>SUM(Meldezahlen_ÖWV!D25:H25)</f>
        <v>0</v>
      </c>
    </row>
    <row r="25" spans="1:8" ht="15" customHeight="1" x14ac:dyDescent="0.25">
      <c r="A25" s="356" t="s">
        <v>14</v>
      </c>
      <c r="B25" s="368"/>
      <c r="C25" s="358"/>
      <c r="D25" s="364"/>
      <c r="E25" s="365"/>
      <c r="F25" s="361"/>
      <c r="H25" s="355">
        <f>SUM(Meldezahlen_ÖWV!D26:H26)</f>
        <v>0</v>
      </c>
    </row>
    <row r="26" spans="1:8" ht="15" customHeight="1" x14ac:dyDescent="0.25">
      <c r="A26" s="356" t="s">
        <v>15</v>
      </c>
      <c r="B26" s="368"/>
      <c r="C26" s="358"/>
      <c r="D26" s="366"/>
      <c r="E26" s="366"/>
      <c r="F26" s="371"/>
      <c r="H26" s="355">
        <f>SUM(Meldezahlen_ÖWV!D27:H27)</f>
        <v>0</v>
      </c>
    </row>
    <row r="27" spans="1:8" ht="15" customHeight="1" x14ac:dyDescent="0.25">
      <c r="A27" s="356" t="s">
        <v>16</v>
      </c>
      <c r="B27" s="368"/>
      <c r="C27" s="358"/>
      <c r="D27" s="366"/>
      <c r="E27" s="367"/>
      <c r="F27" s="366"/>
      <c r="H27" s="355">
        <f>SUM(Meldezahlen_ÖWV!D28:H28)</f>
        <v>0</v>
      </c>
    </row>
    <row r="28" spans="1:8" ht="15" customHeight="1" x14ac:dyDescent="0.25">
      <c r="A28" s="356" t="s">
        <v>17</v>
      </c>
      <c r="B28" s="368"/>
      <c r="C28" s="358"/>
      <c r="D28" s="359"/>
      <c r="E28" s="360"/>
      <c r="F28" s="361"/>
      <c r="H28" s="355">
        <f>SUM(Meldezahlen_ÖWV!D29:H29)</f>
        <v>0</v>
      </c>
    </row>
    <row r="29" spans="1:8" ht="15" customHeight="1" x14ac:dyDescent="0.25">
      <c r="A29" s="356" t="s">
        <v>18</v>
      </c>
      <c r="B29" s="368"/>
      <c r="C29" s="358"/>
      <c r="D29" s="364"/>
      <c r="E29" s="365"/>
      <c r="F29" s="361"/>
      <c r="H29" s="355">
        <f>SUM(Meldezahlen_ÖWV!D30:H30)</f>
        <v>0</v>
      </c>
    </row>
    <row r="30" spans="1:8" ht="15" customHeight="1" x14ac:dyDescent="0.25">
      <c r="A30" s="356" t="s">
        <v>19</v>
      </c>
      <c r="B30" s="368"/>
      <c r="C30" s="358"/>
      <c r="D30" s="364"/>
      <c r="E30" s="365"/>
      <c r="F30" s="361"/>
      <c r="H30" s="355">
        <f>SUM(Meldezahlen_ÖWV!D31:H31)</f>
        <v>0</v>
      </c>
    </row>
    <row r="31" spans="1:8" ht="15" customHeight="1" x14ac:dyDescent="0.25">
      <c r="A31" s="356" t="s">
        <v>20</v>
      </c>
      <c r="B31" s="368"/>
      <c r="C31" s="358"/>
      <c r="D31" s="364"/>
      <c r="E31" s="365"/>
      <c r="F31" s="361"/>
      <c r="H31" s="355">
        <f>SUM(Meldezahlen_ÖWV!D32:H32)</f>
        <v>0</v>
      </c>
    </row>
    <row r="32" spans="1:8" ht="15" customHeight="1" x14ac:dyDescent="0.25">
      <c r="A32" s="356" t="s">
        <v>21</v>
      </c>
      <c r="B32" s="368"/>
      <c r="C32" s="358"/>
      <c r="D32" s="372"/>
      <c r="E32" s="372"/>
      <c r="F32" s="373"/>
      <c r="H32" s="355">
        <f>SUM(Meldezahlen_ÖWV!D33:H33)</f>
        <v>0</v>
      </c>
    </row>
    <row r="33" spans="1:8" ht="15" customHeight="1" x14ac:dyDescent="0.25">
      <c r="A33" s="356" t="s">
        <v>22</v>
      </c>
      <c r="B33" s="368"/>
      <c r="C33" s="358"/>
      <c r="D33" s="372"/>
      <c r="E33" s="372"/>
      <c r="F33" s="373"/>
      <c r="H33" s="355">
        <f>SUM(Meldezahlen_ÖWV!D34:H34)</f>
        <v>0</v>
      </c>
    </row>
    <row r="34" spans="1:8" ht="15" customHeight="1" x14ac:dyDescent="0.25">
      <c r="A34" s="356" t="s">
        <v>23</v>
      </c>
      <c r="B34" s="368"/>
      <c r="C34" s="358"/>
      <c r="D34" s="364"/>
      <c r="E34" s="365"/>
      <c r="F34" s="361"/>
      <c r="H34" s="355">
        <f>SUM(Meldezahlen_ÖWV!D35:H35)</f>
        <v>0</v>
      </c>
    </row>
    <row r="35" spans="1:8" ht="15" customHeight="1" x14ac:dyDescent="0.25">
      <c r="A35" s="356" t="s">
        <v>24</v>
      </c>
      <c r="B35" s="370"/>
      <c r="C35" s="358"/>
      <c r="D35" s="359"/>
      <c r="E35" s="360"/>
      <c r="F35" s="361"/>
      <c r="H35" s="355">
        <f>SUM(Meldezahlen_ÖWV!D36:H36)</f>
        <v>0</v>
      </c>
    </row>
    <row r="36" spans="1:8" ht="15" customHeight="1" x14ac:dyDescent="0.25">
      <c r="A36" s="356" t="s">
        <v>25</v>
      </c>
      <c r="B36" s="368"/>
      <c r="C36" s="358"/>
      <c r="D36" s="364"/>
      <c r="E36" s="365"/>
      <c r="F36" s="361"/>
      <c r="H36" s="355">
        <f>SUM(Meldezahlen_ÖWV!D37:H37)</f>
        <v>0</v>
      </c>
    </row>
    <row r="37" spans="1:8" ht="15" customHeight="1" x14ac:dyDescent="0.25">
      <c r="A37" s="356" t="s">
        <v>26</v>
      </c>
      <c r="B37" s="368"/>
      <c r="C37" s="358"/>
      <c r="D37" s="364"/>
      <c r="E37" s="365"/>
      <c r="F37" s="361"/>
      <c r="H37" s="355">
        <f>SUM(Meldezahlen_ÖWV!D38:H38)</f>
        <v>0</v>
      </c>
    </row>
    <row r="38" spans="1:8" ht="15" customHeight="1" x14ac:dyDescent="0.25">
      <c r="A38" s="356" t="s">
        <v>27</v>
      </c>
      <c r="B38" s="368"/>
      <c r="C38" s="358"/>
      <c r="D38" s="374"/>
      <c r="E38" s="375"/>
      <c r="F38" s="376"/>
      <c r="H38" s="355">
        <f>SUM(Meldezahlen_ÖWV!D39:H39)</f>
        <v>0</v>
      </c>
    </row>
    <row r="39" spans="1:8" ht="15" customHeight="1" x14ac:dyDescent="0.25">
      <c r="A39" s="356" t="s">
        <v>28</v>
      </c>
      <c r="B39" s="368"/>
      <c r="C39" s="358"/>
      <c r="D39" s="364"/>
      <c r="E39" s="365"/>
      <c r="F39" s="377"/>
      <c r="H39" s="355">
        <f>SUM(Meldezahlen_ÖWV!D40:H40)</f>
        <v>0</v>
      </c>
    </row>
    <row r="40" spans="1:8" ht="15" customHeight="1" x14ac:dyDescent="0.25">
      <c r="A40" s="356" t="s">
        <v>29</v>
      </c>
      <c r="B40" s="368"/>
      <c r="C40" s="358"/>
      <c r="D40" s="364"/>
      <c r="E40" s="365"/>
      <c r="F40" s="361"/>
      <c r="H40" s="355">
        <f>SUM(Meldezahlen_ÖWV!D41:H41)</f>
        <v>0</v>
      </c>
    </row>
    <row r="41" spans="1:8" ht="15" customHeight="1" x14ac:dyDescent="0.3">
      <c r="A41" s="356" t="s">
        <v>30</v>
      </c>
      <c r="B41" s="370"/>
      <c r="C41" s="358"/>
      <c r="D41" s="378"/>
      <c r="E41" s="379"/>
      <c r="F41" s="361"/>
      <c r="H41" s="355">
        <f>SUM(Meldezahlen_ÖWV!D42:H42)</f>
        <v>0</v>
      </c>
    </row>
    <row r="42" spans="1:8" ht="15" customHeight="1" x14ac:dyDescent="0.25">
      <c r="A42" s="356" t="s">
        <v>31</v>
      </c>
      <c r="B42" s="370"/>
      <c r="C42" s="358"/>
      <c r="D42" s="364"/>
      <c r="E42" s="365"/>
      <c r="F42" s="361"/>
      <c r="H42" s="355">
        <f>SUM(Meldezahlen_ÖWV!D43:H43)</f>
        <v>0</v>
      </c>
    </row>
    <row r="43" spans="1:8" ht="15" customHeight="1" x14ac:dyDescent="0.25">
      <c r="A43" s="356" t="s">
        <v>32</v>
      </c>
      <c r="B43" s="368"/>
      <c r="C43" s="358"/>
      <c r="D43" s="366"/>
      <c r="E43" s="360"/>
      <c r="F43" s="371"/>
      <c r="H43" s="355">
        <f>SUM(Meldezahlen_ÖWV!D44:H44)</f>
        <v>0</v>
      </c>
    </row>
    <row r="44" spans="1:8" ht="15" customHeight="1" x14ac:dyDescent="0.25">
      <c r="A44" s="356" t="s">
        <v>33</v>
      </c>
      <c r="B44" s="357"/>
      <c r="C44" s="358"/>
      <c r="D44" s="380"/>
      <c r="E44" s="381"/>
      <c r="F44" s="382"/>
      <c r="H44" s="355">
        <f>SUM(Meldezahlen_ÖWV!D45:H45)</f>
        <v>0</v>
      </c>
    </row>
    <row r="45" spans="1:8" ht="15" customHeight="1" x14ac:dyDescent="0.25">
      <c r="A45" s="356" t="s">
        <v>34</v>
      </c>
      <c r="B45" s="357"/>
      <c r="C45" s="358"/>
      <c r="D45" s="366"/>
      <c r="E45" s="366"/>
      <c r="F45" s="371"/>
      <c r="H45" s="355">
        <f>SUM(Meldezahlen_ÖWV!D46:H46)</f>
        <v>0</v>
      </c>
    </row>
    <row r="46" spans="1:8" ht="15" customHeight="1" x14ac:dyDescent="0.25">
      <c r="A46" s="356" t="s">
        <v>35</v>
      </c>
      <c r="B46" s="383"/>
      <c r="C46" s="358"/>
      <c r="D46" s="366"/>
      <c r="E46" s="366"/>
      <c r="F46" s="371"/>
      <c r="H46" s="355">
        <f>SUM(Meldezahlen_ÖWV!D47:H47)</f>
        <v>0</v>
      </c>
    </row>
    <row r="47" spans="1:8" ht="15" customHeight="1" x14ac:dyDescent="0.25">
      <c r="A47" s="356" t="s">
        <v>36</v>
      </c>
      <c r="B47" s="383"/>
      <c r="C47" s="358"/>
      <c r="D47" s="366"/>
      <c r="E47" s="366"/>
      <c r="F47" s="371"/>
      <c r="H47" s="355">
        <f>SUM(Meldezahlen_ÖWV!D48:H48)</f>
        <v>0</v>
      </c>
    </row>
    <row r="48" spans="1:8" ht="15" customHeight="1" x14ac:dyDescent="0.25">
      <c r="A48" s="356" t="s">
        <v>37</v>
      </c>
      <c r="B48" s="357"/>
      <c r="C48" s="358"/>
      <c r="D48" s="359"/>
      <c r="E48" s="360"/>
      <c r="F48" s="361"/>
      <c r="H48" s="355">
        <f>SUM(Meldezahlen_ÖWV!D49:H49)</f>
        <v>0</v>
      </c>
    </row>
    <row r="49" spans="1:8" ht="15" customHeight="1" x14ac:dyDescent="0.25">
      <c r="A49" s="356" t="s">
        <v>38</v>
      </c>
      <c r="B49" s="383"/>
      <c r="C49" s="358"/>
      <c r="D49" s="364"/>
      <c r="E49" s="365"/>
      <c r="F49" s="361"/>
      <c r="H49" s="355">
        <f>SUM(Meldezahlen_ÖWV!D50:H50)</f>
        <v>0</v>
      </c>
    </row>
    <row r="50" spans="1:8" ht="15" customHeight="1" x14ac:dyDescent="0.25">
      <c r="A50" s="356" t="s">
        <v>39</v>
      </c>
      <c r="B50" s="383"/>
      <c r="C50" s="358"/>
      <c r="D50" s="359"/>
      <c r="E50" s="360"/>
      <c r="F50" s="361"/>
      <c r="H50" s="355">
        <f>SUM(Meldezahlen_ÖWV!D51:H51)</f>
        <v>0</v>
      </c>
    </row>
    <row r="51" spans="1:8" ht="15" customHeight="1" x14ac:dyDescent="0.25">
      <c r="A51" s="356" t="s">
        <v>40</v>
      </c>
      <c r="B51" s="383"/>
      <c r="C51" s="358"/>
      <c r="D51" s="364"/>
      <c r="E51" s="365"/>
      <c r="F51" s="361"/>
      <c r="H51" s="355">
        <f>SUM(Meldezahlen_ÖWV!D52:H52)</f>
        <v>0</v>
      </c>
    </row>
    <row r="52" spans="1:8" ht="15" customHeight="1" x14ac:dyDescent="0.25">
      <c r="A52" s="356" t="s">
        <v>41</v>
      </c>
      <c r="B52" s="383"/>
      <c r="C52" s="358"/>
      <c r="D52" s="384"/>
      <c r="E52" s="385"/>
      <c r="F52" s="386"/>
      <c r="H52" s="355">
        <f>SUM(Meldezahlen_ÖWV!D53:H53)</f>
        <v>0</v>
      </c>
    </row>
    <row r="53" spans="1:8" ht="15" customHeight="1" x14ac:dyDescent="0.25">
      <c r="A53" s="356" t="s">
        <v>42</v>
      </c>
      <c r="B53" s="357"/>
      <c r="C53" s="358"/>
      <c r="D53" s="387"/>
      <c r="E53" s="387"/>
      <c r="F53" s="388"/>
      <c r="H53" s="355">
        <f>SUM(Meldezahlen_ÖWV!D54:H54)</f>
        <v>0</v>
      </c>
    </row>
    <row r="54" spans="1:8" ht="15" customHeight="1" x14ac:dyDescent="0.25">
      <c r="A54" s="356" t="s">
        <v>43</v>
      </c>
      <c r="B54" s="370"/>
      <c r="C54" s="358"/>
      <c r="D54" s="364"/>
      <c r="E54" s="365"/>
      <c r="F54" s="361"/>
      <c r="H54" s="355">
        <f>SUM(Meldezahlen_ÖWV!D55:H55)</f>
        <v>0</v>
      </c>
    </row>
    <row r="55" spans="1:8" ht="15" customHeight="1" x14ac:dyDescent="0.3">
      <c r="A55" s="356" t="s">
        <v>44</v>
      </c>
      <c r="B55" s="370"/>
      <c r="C55" s="358"/>
      <c r="D55" s="378"/>
      <c r="E55" s="379"/>
      <c r="F55" s="361"/>
      <c r="H55" s="355">
        <f>SUM(Meldezahlen_ÖWV!D56:H56)</f>
        <v>0</v>
      </c>
    </row>
    <row r="56" spans="1:8" ht="15" customHeight="1" x14ac:dyDescent="0.25">
      <c r="A56" s="356" t="s">
        <v>45</v>
      </c>
      <c r="B56" s="357"/>
      <c r="C56" s="358"/>
      <c r="D56" s="359"/>
      <c r="E56" s="360"/>
      <c r="F56" s="361"/>
      <c r="H56" s="355">
        <f>SUM(Meldezahlen_ÖWV!D57:H57)</f>
        <v>0</v>
      </c>
    </row>
    <row r="57" spans="1:8" ht="15" customHeight="1" x14ac:dyDescent="0.25">
      <c r="A57" s="356" t="s">
        <v>46</v>
      </c>
      <c r="B57" s="357"/>
      <c r="C57" s="358"/>
      <c r="D57" s="364"/>
      <c r="E57" s="365"/>
      <c r="F57" s="361"/>
      <c r="H57" s="355">
        <f>SUM(Meldezahlen_ÖWV!D58:H58)</f>
        <v>0</v>
      </c>
    </row>
    <row r="58" spans="1:8" ht="15" customHeight="1" x14ac:dyDescent="0.25">
      <c r="A58" s="356" t="s">
        <v>47</v>
      </c>
      <c r="B58" s="357"/>
      <c r="C58" s="358"/>
      <c r="D58" s="364"/>
      <c r="E58" s="365"/>
      <c r="F58" s="361"/>
      <c r="H58" s="355">
        <f>SUM(Meldezahlen_ÖWV!D59:H59)</f>
        <v>0</v>
      </c>
    </row>
    <row r="59" spans="1:8" ht="15" customHeight="1" x14ac:dyDescent="0.25">
      <c r="A59" s="356" t="s">
        <v>48</v>
      </c>
      <c r="B59" s="357"/>
      <c r="C59" s="358"/>
      <c r="D59" s="389"/>
      <c r="E59" s="389"/>
      <c r="F59" s="389"/>
      <c r="H59" s="355">
        <f>SUM(Meldezahlen_ÖWV!D60:H60)</f>
        <v>0</v>
      </c>
    </row>
    <row r="60" spans="1:8" ht="15" customHeight="1" x14ac:dyDescent="0.25">
      <c r="A60" s="356" t="s">
        <v>49</v>
      </c>
      <c r="B60" s="357"/>
      <c r="C60" s="358"/>
      <c r="D60" s="364"/>
      <c r="E60" s="365"/>
      <c r="F60" s="361"/>
      <c r="H60" s="355">
        <f>SUM(Meldezahlen_ÖWV!D61:H61)</f>
        <v>0</v>
      </c>
    </row>
    <row r="61" spans="1:8" ht="15" customHeight="1" x14ac:dyDescent="0.25">
      <c r="A61" s="356" t="s">
        <v>50</v>
      </c>
      <c r="B61" s="357"/>
      <c r="C61" s="358"/>
      <c r="D61" s="364"/>
      <c r="E61" s="365"/>
      <c r="F61" s="361"/>
      <c r="H61" s="355">
        <f>SUM(Meldezahlen_ÖWV!D62:H62)</f>
        <v>0</v>
      </c>
    </row>
    <row r="62" spans="1:8" ht="15" customHeight="1" x14ac:dyDescent="0.25">
      <c r="A62" s="356" t="s">
        <v>51</v>
      </c>
      <c r="B62" s="383"/>
      <c r="C62" s="358"/>
      <c r="D62" s="366"/>
      <c r="E62" s="390"/>
      <c r="F62" s="366"/>
      <c r="H62" s="355">
        <f>SUM(Meldezahlen_ÖWV!D63:H63)</f>
        <v>0</v>
      </c>
    </row>
    <row r="63" spans="1:8" ht="15" customHeight="1" x14ac:dyDescent="0.25">
      <c r="A63" s="406" t="s">
        <v>52</v>
      </c>
      <c r="B63" s="392"/>
      <c r="C63" s="358"/>
      <c r="D63" s="366"/>
      <c r="E63" s="366"/>
      <c r="F63" s="369"/>
      <c r="H63" s="355">
        <f>SUM(Meldezahlen_ÖWV!D64:H64)</f>
        <v>0</v>
      </c>
    </row>
    <row r="64" spans="1:8" ht="15" customHeight="1" x14ac:dyDescent="0.25">
      <c r="A64" s="406" t="s">
        <v>53</v>
      </c>
      <c r="B64" s="407"/>
      <c r="C64" s="358"/>
      <c r="D64" s="364"/>
      <c r="E64" s="365"/>
      <c r="F64" s="377"/>
      <c r="H64" s="355">
        <f>SUM(Meldezahlen_ÖWV!D65:H65)</f>
        <v>0</v>
      </c>
    </row>
    <row r="65" spans="1:8" ht="15" customHeight="1" x14ac:dyDescent="0.25">
      <c r="A65" s="406" t="s">
        <v>54</v>
      </c>
      <c r="B65" s="391"/>
      <c r="C65" s="358"/>
      <c r="D65" s="364"/>
      <c r="E65" s="365"/>
      <c r="F65" s="361"/>
      <c r="H65" s="355">
        <f>SUM(Meldezahlen_ÖWV!D66:H66)</f>
        <v>0</v>
      </c>
    </row>
    <row r="66" spans="1:8" ht="15" customHeight="1" x14ac:dyDescent="0.25">
      <c r="A66" s="406" t="s">
        <v>55</v>
      </c>
      <c r="B66" s="391"/>
      <c r="C66" s="358"/>
      <c r="D66" s="364"/>
      <c r="E66" s="365"/>
      <c r="F66" s="361"/>
      <c r="H66" s="355">
        <f>SUM(Meldezahlen_ÖWV!D67:H67)</f>
        <v>0</v>
      </c>
    </row>
    <row r="67" spans="1:8" ht="15" customHeight="1" x14ac:dyDescent="0.25">
      <c r="A67" s="406" t="s">
        <v>56</v>
      </c>
      <c r="B67" s="392"/>
      <c r="C67" s="358"/>
      <c r="D67" s="364"/>
      <c r="E67" s="365"/>
      <c r="F67" s="361"/>
      <c r="H67" s="355">
        <f>SUM(Meldezahlen_ÖWV!D68:H68)</f>
        <v>0</v>
      </c>
    </row>
    <row r="68" spans="1:8" ht="15" customHeight="1" x14ac:dyDescent="0.25">
      <c r="A68" s="406" t="s">
        <v>57</v>
      </c>
      <c r="B68" s="392"/>
      <c r="C68" s="358"/>
      <c r="D68" s="393"/>
      <c r="E68" s="394"/>
      <c r="F68" s="386"/>
      <c r="H68" s="355">
        <f>SUM(Meldezahlen_ÖWV!D69:H69)</f>
        <v>0</v>
      </c>
    </row>
    <row r="69" spans="1:8" ht="15" customHeight="1" x14ac:dyDescent="0.25">
      <c r="A69" s="406" t="s">
        <v>58</v>
      </c>
      <c r="B69" s="392"/>
      <c r="C69" s="358"/>
      <c r="D69" s="364"/>
      <c r="E69" s="365"/>
      <c r="F69" s="377"/>
      <c r="H69" s="355">
        <f>SUM(Meldezahlen_ÖWV!D70:H70)</f>
        <v>0</v>
      </c>
    </row>
    <row r="70" spans="1:8" ht="15" customHeight="1" x14ac:dyDescent="0.25">
      <c r="A70" s="406" t="s">
        <v>59</v>
      </c>
      <c r="B70" s="392"/>
      <c r="C70" s="358"/>
      <c r="D70" s="359"/>
      <c r="E70" s="360"/>
      <c r="F70" s="366"/>
      <c r="H70" s="355">
        <f>SUM(Meldezahlen_ÖWV!D71:H71)</f>
        <v>0</v>
      </c>
    </row>
    <row r="71" spans="1:8" ht="15" customHeight="1" x14ac:dyDescent="0.25">
      <c r="A71" s="406" t="s">
        <v>60</v>
      </c>
      <c r="B71" s="391"/>
      <c r="C71" s="358"/>
      <c r="D71" s="359"/>
      <c r="E71" s="396"/>
      <c r="F71" s="376"/>
      <c r="H71" s="355">
        <f>SUM(Meldezahlen_ÖWV!D72:H72)</f>
        <v>0</v>
      </c>
    </row>
    <row r="72" spans="1:8" ht="15" customHeight="1" x14ac:dyDescent="0.25">
      <c r="A72" s="406" t="s">
        <v>61</v>
      </c>
      <c r="B72" s="383"/>
      <c r="C72" s="358"/>
      <c r="D72" s="366"/>
      <c r="E72" s="366"/>
      <c r="F72" s="366"/>
      <c r="H72" s="355">
        <f>SUM(Meldezahlen_ÖWV!D73:H73)</f>
        <v>0</v>
      </c>
    </row>
    <row r="73" spans="1:8" ht="15" customHeight="1" x14ac:dyDescent="0.25">
      <c r="A73" s="406" t="s">
        <v>62</v>
      </c>
      <c r="B73" s="383"/>
      <c r="C73" s="358"/>
      <c r="D73" s="366"/>
      <c r="E73" s="367"/>
      <c r="F73" s="366"/>
      <c r="H73" s="355">
        <f>SUM(Meldezahlen_ÖWV!D74:H74)</f>
        <v>0</v>
      </c>
    </row>
    <row r="74" spans="1:8" ht="15" customHeight="1" x14ac:dyDescent="0.25">
      <c r="A74" s="406" t="s">
        <v>63</v>
      </c>
      <c r="B74" s="383"/>
      <c r="C74" s="358"/>
      <c r="D74" s="359"/>
      <c r="E74" s="360"/>
      <c r="F74" s="361"/>
      <c r="H74" s="355">
        <f>SUM(Meldezahlen_ÖWV!D75:H75)</f>
        <v>0</v>
      </c>
    </row>
    <row r="75" spans="1:8" ht="15" customHeight="1" x14ac:dyDescent="0.25">
      <c r="A75" s="406" t="s">
        <v>64</v>
      </c>
      <c r="B75" s="383"/>
      <c r="C75" s="358"/>
      <c r="D75" s="366"/>
      <c r="E75" s="367"/>
      <c r="F75" s="366"/>
      <c r="H75" s="355">
        <f>SUM(Meldezahlen_ÖWV!D76:H76)</f>
        <v>0</v>
      </c>
    </row>
    <row r="76" spans="1:8" ht="15" customHeight="1" x14ac:dyDescent="0.25">
      <c r="A76" s="406" t="s">
        <v>65</v>
      </c>
      <c r="B76" s="383"/>
      <c r="C76" s="358"/>
      <c r="D76" s="364"/>
      <c r="E76" s="365"/>
      <c r="F76" s="361"/>
      <c r="H76" s="355">
        <f>SUM(Meldezahlen_ÖWV!D77:H77)</f>
        <v>0</v>
      </c>
    </row>
    <row r="77" spans="1:8" ht="15" customHeight="1" x14ac:dyDescent="0.25">
      <c r="A77" s="406" t="s">
        <v>66</v>
      </c>
      <c r="B77" s="357"/>
      <c r="C77" s="358"/>
      <c r="D77" s="364"/>
      <c r="E77" s="365"/>
      <c r="F77" s="361"/>
      <c r="H77" s="355">
        <f>SUM(Meldezahlen_ÖWV!D78:H78)</f>
        <v>0</v>
      </c>
    </row>
    <row r="78" spans="1:8" ht="15" customHeight="1" x14ac:dyDescent="0.25">
      <c r="A78" s="406" t="s">
        <v>67</v>
      </c>
      <c r="B78" s="357"/>
      <c r="C78" s="358"/>
      <c r="D78" s="362"/>
      <c r="E78" s="363"/>
      <c r="F78" s="361"/>
      <c r="H78" s="355">
        <f>SUM(Meldezahlen_ÖWV!D79:H79)</f>
        <v>0</v>
      </c>
    </row>
    <row r="79" spans="1:8" ht="15" customHeight="1" x14ac:dyDescent="0.25">
      <c r="A79" s="406" t="s">
        <v>68</v>
      </c>
      <c r="B79" s="357"/>
      <c r="C79" s="358"/>
      <c r="D79" s="395"/>
      <c r="E79" s="395"/>
      <c r="F79" s="372"/>
      <c r="H79" s="355">
        <f>SUM(Meldezahlen_ÖWV!D80:H80)</f>
        <v>0</v>
      </c>
    </row>
    <row r="80" spans="1:8" ht="15" customHeight="1" x14ac:dyDescent="0.25">
      <c r="A80" s="406" t="s">
        <v>112</v>
      </c>
      <c r="B80" s="357"/>
      <c r="C80" s="358"/>
      <c r="D80" s="366"/>
      <c r="E80" s="396"/>
      <c r="F80" s="369"/>
      <c r="H80" s="355">
        <f>SUM(Meldezahlen_ÖWV!D81:H81)</f>
        <v>0</v>
      </c>
    </row>
    <row r="81" spans="1:8" ht="15" customHeight="1" x14ac:dyDescent="0.25">
      <c r="A81" s="406" t="s">
        <v>113</v>
      </c>
      <c r="B81" s="383"/>
      <c r="C81" s="358"/>
      <c r="D81" s="380"/>
      <c r="E81" s="381"/>
      <c r="F81" s="397"/>
      <c r="H81" s="355">
        <f>SUM(Meldezahlen_ÖWV!D82:H82)</f>
        <v>0</v>
      </c>
    </row>
    <row r="82" spans="1:8" ht="15" customHeight="1" x14ac:dyDescent="0.25">
      <c r="A82" s="406" t="s">
        <v>114</v>
      </c>
      <c r="B82" s="398"/>
      <c r="C82" s="358"/>
      <c r="D82" s="366"/>
      <c r="E82" s="366"/>
      <c r="F82" s="371"/>
      <c r="H82" s="355">
        <f>SUM(Meldezahlen_ÖWV!D83:H83)</f>
        <v>0</v>
      </c>
    </row>
    <row r="83" spans="1:8" ht="15" customHeight="1" x14ac:dyDescent="0.25">
      <c r="A83" s="406" t="s">
        <v>115</v>
      </c>
      <c r="B83" s="383"/>
      <c r="C83" s="358"/>
      <c r="D83" s="359"/>
      <c r="E83" s="360"/>
      <c r="F83" s="399"/>
      <c r="H83" s="355">
        <f>SUM(Meldezahlen_ÖWV!D84:H84)</f>
        <v>0</v>
      </c>
    </row>
    <row r="84" spans="1:8" ht="15" customHeight="1" x14ac:dyDescent="0.25">
      <c r="A84" s="406" t="s">
        <v>116</v>
      </c>
      <c r="B84" s="383"/>
      <c r="C84" s="358"/>
      <c r="D84" s="359"/>
      <c r="E84" s="366"/>
      <c r="F84" s="361"/>
      <c r="H84" s="355">
        <f>SUM(Meldezahlen_ÖWV!D85:H85)</f>
        <v>0</v>
      </c>
    </row>
    <row r="85" spans="1:8" ht="15" customHeight="1" x14ac:dyDescent="0.25">
      <c r="A85" s="406" t="s">
        <v>117</v>
      </c>
      <c r="B85" s="398"/>
      <c r="C85" s="358"/>
      <c r="D85" s="372"/>
      <c r="E85" s="372"/>
      <c r="F85" s="400"/>
      <c r="H85" s="355">
        <f>SUM(Meldezahlen_ÖWV!D86:H86)</f>
        <v>0</v>
      </c>
    </row>
    <row r="86" spans="1:8" ht="15" customHeight="1" x14ac:dyDescent="0.25">
      <c r="A86" s="406" t="s">
        <v>118</v>
      </c>
      <c r="B86" s="398"/>
      <c r="C86" s="358"/>
      <c r="D86" s="380"/>
      <c r="E86" s="381"/>
      <c r="F86" s="397"/>
      <c r="H86" s="355">
        <f>SUM(Meldezahlen_ÖWV!D87:H87)</f>
        <v>0</v>
      </c>
    </row>
    <row r="87" spans="1:8" ht="15" customHeight="1" x14ac:dyDescent="0.25">
      <c r="A87" s="406" t="s">
        <v>119</v>
      </c>
      <c r="B87" s="383"/>
      <c r="C87" s="358"/>
      <c r="D87" s="366"/>
      <c r="E87" s="366"/>
      <c r="F87" s="369"/>
      <c r="H87" s="355">
        <f>SUM(Meldezahlen_ÖWV!D88:H88)</f>
        <v>0</v>
      </c>
    </row>
    <row r="88" spans="1:8" ht="15" customHeight="1" x14ac:dyDescent="0.25">
      <c r="A88" s="406" t="s">
        <v>120</v>
      </c>
      <c r="B88" s="398"/>
      <c r="C88" s="358"/>
      <c r="D88" s="387"/>
      <c r="E88" s="387"/>
      <c r="F88" s="388"/>
      <c r="H88" s="355">
        <f>SUM(Meldezahlen_ÖWV!D89:H89)</f>
        <v>0</v>
      </c>
    </row>
    <row r="89" spans="1:8" ht="15" customHeight="1" x14ac:dyDescent="0.25">
      <c r="A89" s="406" t="s">
        <v>121</v>
      </c>
      <c r="B89" s="398"/>
      <c r="C89" s="358"/>
      <c r="D89" s="364"/>
      <c r="E89" s="365"/>
      <c r="F89" s="364"/>
      <c r="H89" s="355">
        <f>SUM(Meldezahlen_ÖWV!D90:H90)</f>
        <v>0</v>
      </c>
    </row>
    <row r="90" spans="1:8" ht="15" customHeight="1" x14ac:dyDescent="0.3">
      <c r="A90" s="406" t="s">
        <v>122</v>
      </c>
      <c r="B90" s="383"/>
      <c r="C90" s="358"/>
      <c r="D90" s="378"/>
      <c r="E90" s="379"/>
      <c r="F90" s="364"/>
      <c r="H90" s="355">
        <f>SUM(Meldezahlen_ÖWV!D91:H91)</f>
        <v>0</v>
      </c>
    </row>
    <row r="91" spans="1:8" ht="15" customHeight="1" x14ac:dyDescent="0.25">
      <c r="A91" s="406" t="s">
        <v>123</v>
      </c>
      <c r="B91" s="392"/>
      <c r="C91" s="358"/>
      <c r="D91" s="366"/>
      <c r="E91" s="366"/>
      <c r="F91" s="366"/>
      <c r="H91" s="355">
        <f>SUM(Meldezahlen_ÖWV!D92:H92)</f>
        <v>0</v>
      </c>
    </row>
    <row r="92" spans="1:8" ht="15" customHeight="1" x14ac:dyDescent="0.25">
      <c r="A92" s="406" t="s">
        <v>124</v>
      </c>
      <c r="B92" s="392"/>
      <c r="C92" s="358"/>
      <c r="D92" s="366"/>
      <c r="E92" s="366"/>
      <c r="F92" s="366"/>
      <c r="H92" s="355">
        <f>SUM(Meldezahlen_ÖWV!D93:H93)</f>
        <v>0</v>
      </c>
    </row>
    <row r="93" spans="1:8" ht="15" customHeight="1" x14ac:dyDescent="0.25">
      <c r="A93" s="406" t="s">
        <v>125</v>
      </c>
      <c r="B93" s="392"/>
      <c r="C93" s="358"/>
      <c r="D93" s="359"/>
      <c r="E93" s="401"/>
      <c r="F93" s="386"/>
      <c r="H93" s="355">
        <f>SUM(Meldezahlen_ÖWV!D94:H94)</f>
        <v>0</v>
      </c>
    </row>
    <row r="94" spans="1:8" ht="15" customHeight="1" x14ac:dyDescent="0.25">
      <c r="A94" s="406" t="s">
        <v>143</v>
      </c>
      <c r="B94" s="392"/>
      <c r="C94" s="358"/>
      <c r="D94" s="364"/>
      <c r="E94" s="365"/>
      <c r="F94" s="361"/>
      <c r="H94" s="355">
        <f>SUM(Meldezahlen_ÖWV!D95:H95)</f>
        <v>0</v>
      </c>
    </row>
    <row r="95" spans="1:8" ht="15" customHeight="1" x14ac:dyDescent="0.35">
      <c r="A95" s="406" t="s">
        <v>144</v>
      </c>
      <c r="B95" s="229"/>
      <c r="C95" s="403"/>
      <c r="D95" s="379"/>
      <c r="E95" s="379"/>
      <c r="F95" s="379"/>
      <c r="H95" s="355">
        <f>SUM(Meldezahlen_ÖWV!D96:H96)</f>
        <v>0</v>
      </c>
    </row>
    <row r="96" spans="1:8" ht="15" customHeight="1" x14ac:dyDescent="0.35">
      <c r="A96" s="356" t="s">
        <v>145</v>
      </c>
      <c r="B96" s="229"/>
      <c r="C96" s="403"/>
      <c r="D96" s="379"/>
      <c r="E96" s="379"/>
      <c r="F96" s="379"/>
      <c r="H96" s="355">
        <f>SUM(Meldezahlen_ÖWV!D97:H97)</f>
        <v>0</v>
      </c>
    </row>
    <row r="97" spans="1:8" ht="15" customHeight="1" x14ac:dyDescent="0.35">
      <c r="A97" s="356" t="s">
        <v>146</v>
      </c>
      <c r="B97" s="229"/>
      <c r="C97" s="403"/>
      <c r="D97" s="379"/>
      <c r="E97" s="379"/>
      <c r="F97" s="379"/>
      <c r="H97" s="355">
        <f>SUM(Meldezahlen_ÖWV!D98:H98)</f>
        <v>0</v>
      </c>
    </row>
    <row r="98" spans="1:8" ht="15" customHeight="1" x14ac:dyDescent="0.35">
      <c r="A98" s="356" t="s">
        <v>147</v>
      </c>
      <c r="B98" s="229"/>
      <c r="C98" s="403"/>
      <c r="D98" s="379"/>
      <c r="E98" s="379"/>
      <c r="F98" s="379"/>
      <c r="H98" s="355">
        <f>SUM(Meldezahlen_ÖWV!D99:H99)</f>
        <v>0</v>
      </c>
    </row>
    <row r="99" spans="1:8" ht="15" customHeight="1" x14ac:dyDescent="0.35">
      <c r="A99" s="356" t="s">
        <v>148</v>
      </c>
      <c r="B99" s="222"/>
      <c r="C99" s="403"/>
      <c r="D99" s="379"/>
      <c r="E99" s="379"/>
      <c r="F99" s="379"/>
      <c r="H99" s="355">
        <f>SUM(Meldezahlen_ÖWV!D100:H100)</f>
        <v>0</v>
      </c>
    </row>
    <row r="100" spans="1:8" ht="15" customHeight="1" x14ac:dyDescent="0.35">
      <c r="A100" s="356" t="s">
        <v>149</v>
      </c>
      <c r="B100" s="222"/>
      <c r="C100" s="223"/>
      <c r="D100" s="402"/>
      <c r="E100" s="402"/>
      <c r="F100" s="402"/>
      <c r="H100" s="355">
        <f>SUM(Meldezahlen_ÖWV!D101:H101)</f>
        <v>0</v>
      </c>
    </row>
    <row r="101" spans="1:8" ht="15" customHeight="1" x14ac:dyDescent="0.35">
      <c r="A101" s="356" t="s">
        <v>150</v>
      </c>
      <c r="B101" s="222"/>
      <c r="C101" s="223"/>
      <c r="D101" s="402"/>
      <c r="E101" s="402"/>
      <c r="F101" s="402"/>
      <c r="H101" s="355">
        <f>SUM(Meldezahlen_ÖWV!D102:H102)</f>
        <v>0</v>
      </c>
    </row>
    <row r="102" spans="1:8" ht="15" customHeight="1" x14ac:dyDescent="0.35">
      <c r="A102" s="356" t="s">
        <v>151</v>
      </c>
      <c r="B102" s="222"/>
      <c r="C102" s="223"/>
      <c r="D102" s="402"/>
      <c r="E102" s="402"/>
      <c r="F102" s="402"/>
      <c r="H102" s="355">
        <f>SUM(Meldezahlen_ÖWV!D103:H103)</f>
        <v>0</v>
      </c>
    </row>
    <row r="103" spans="1:8" ht="15" customHeight="1" x14ac:dyDescent="0.35">
      <c r="A103" s="356" t="s">
        <v>152</v>
      </c>
      <c r="B103" s="222"/>
      <c r="C103" s="223"/>
      <c r="D103" s="402"/>
      <c r="E103" s="402"/>
      <c r="F103" s="402"/>
      <c r="H103" s="355">
        <f>SUM(Meldezahlen_ÖWV!D104:H104)</f>
        <v>0</v>
      </c>
    </row>
    <row r="104" spans="1:8" ht="15" customHeight="1" x14ac:dyDescent="0.35">
      <c r="A104" s="356" t="s">
        <v>153</v>
      </c>
      <c r="B104" s="222"/>
      <c r="C104" s="223"/>
      <c r="D104" s="402"/>
      <c r="E104" s="402"/>
      <c r="F104" s="402"/>
      <c r="H104" s="355">
        <f>SUM(Meldezahlen_ÖWV!D105:H105)</f>
        <v>0</v>
      </c>
    </row>
    <row r="105" spans="1:8" ht="15" customHeight="1" x14ac:dyDescent="0.35">
      <c r="A105" s="356" t="s">
        <v>154</v>
      </c>
      <c r="B105" s="222"/>
      <c r="C105" s="223"/>
      <c r="D105" s="402"/>
      <c r="E105" s="402"/>
      <c r="F105" s="402"/>
      <c r="H105" s="355">
        <f>SUM(Meldezahlen_ÖWV!D106:H106)</f>
        <v>0</v>
      </c>
    </row>
    <row r="106" spans="1:8" ht="15" customHeight="1" x14ac:dyDescent="0.35">
      <c r="A106" s="356" t="s">
        <v>155</v>
      </c>
      <c r="B106" s="222"/>
      <c r="C106" s="223"/>
      <c r="D106" s="402"/>
      <c r="E106" s="402"/>
      <c r="F106" s="402"/>
      <c r="H106" s="355">
        <f>SUM(Meldezahlen_ÖWV!D107:H107)</f>
        <v>0</v>
      </c>
    </row>
    <row r="107" spans="1:8" ht="15" customHeight="1" x14ac:dyDescent="0.35">
      <c r="A107" s="356" t="s">
        <v>156</v>
      </c>
      <c r="B107" s="222"/>
      <c r="C107" s="223"/>
      <c r="D107" s="402"/>
      <c r="E107" s="402"/>
      <c r="F107" s="402"/>
      <c r="H107" s="355">
        <f>SUM(Meldezahlen_ÖWV!D108:H108)</f>
        <v>0</v>
      </c>
    </row>
    <row r="108" spans="1:8" ht="15" customHeight="1" x14ac:dyDescent="0.35">
      <c r="A108" s="356" t="s">
        <v>157</v>
      </c>
      <c r="B108" s="222"/>
      <c r="C108" s="223"/>
      <c r="D108" s="402"/>
      <c r="E108" s="402"/>
      <c r="F108" s="402"/>
      <c r="H108" s="355">
        <f>SUM(Meldezahlen_ÖWV!D109:H109)</f>
        <v>0</v>
      </c>
    </row>
    <row r="109" spans="1:8" ht="15" customHeight="1" x14ac:dyDescent="0.35">
      <c r="A109" s="356" t="s">
        <v>158</v>
      </c>
      <c r="B109" s="222"/>
      <c r="C109" s="223"/>
      <c r="D109" s="402"/>
      <c r="E109" s="402"/>
      <c r="F109" s="402"/>
      <c r="H109" s="355">
        <f>SUM(Meldezahlen_ÖWV!D110:H110)</f>
        <v>0</v>
      </c>
    </row>
    <row r="110" spans="1:8" ht="15" customHeight="1" x14ac:dyDescent="0.35">
      <c r="A110" s="356" t="s">
        <v>159</v>
      </c>
      <c r="B110" s="222"/>
      <c r="C110" s="223"/>
      <c r="D110" s="402"/>
      <c r="E110" s="402"/>
      <c r="F110" s="402"/>
      <c r="H110" s="355">
        <f>SUM(Meldezahlen_ÖWV!D111:H111)</f>
        <v>0</v>
      </c>
    </row>
    <row r="111" spans="1:8" ht="15" customHeight="1" x14ac:dyDescent="0.35">
      <c r="A111" s="356" t="s">
        <v>160</v>
      </c>
      <c r="B111" s="222"/>
      <c r="C111" s="223"/>
      <c r="D111" s="402"/>
      <c r="E111" s="402"/>
      <c r="F111" s="402"/>
      <c r="H111" s="355">
        <f>SUM(Meldezahlen_ÖWV!D112:H112)</f>
        <v>0</v>
      </c>
    </row>
    <row r="112" spans="1:8" ht="15" customHeight="1" x14ac:dyDescent="0.35">
      <c r="A112" s="356" t="s">
        <v>161</v>
      </c>
      <c r="B112" s="222"/>
      <c r="C112" s="223"/>
      <c r="D112" s="402"/>
      <c r="E112" s="402"/>
      <c r="F112" s="402"/>
      <c r="H112" s="355">
        <f>SUM(Meldezahlen_ÖWV!D113:H113)</f>
        <v>0</v>
      </c>
    </row>
    <row r="113" spans="1:8" ht="15" customHeight="1" x14ac:dyDescent="0.35">
      <c r="A113" s="356" t="s">
        <v>162</v>
      </c>
      <c r="B113" s="222"/>
      <c r="C113" s="223"/>
      <c r="D113" s="402"/>
      <c r="E113" s="402"/>
      <c r="F113" s="402"/>
      <c r="H113" s="355">
        <f>SUM(Meldezahlen_ÖWV!D114:H114)</f>
        <v>0</v>
      </c>
    </row>
    <row r="114" spans="1:8" ht="15" customHeight="1" x14ac:dyDescent="0.35">
      <c r="A114" s="356" t="s">
        <v>163</v>
      </c>
      <c r="B114" s="222"/>
      <c r="C114" s="223"/>
      <c r="D114" s="402"/>
      <c r="E114" s="402"/>
      <c r="F114" s="402"/>
      <c r="H114" s="355">
        <f>SUM(Meldezahlen_ÖWV!D115:H115)</f>
        <v>0</v>
      </c>
    </row>
    <row r="115" spans="1:8" ht="15" customHeight="1" x14ac:dyDescent="0.35">
      <c r="A115" s="356" t="s">
        <v>164</v>
      </c>
      <c r="B115" s="222"/>
      <c r="C115" s="223"/>
      <c r="D115" s="402"/>
      <c r="E115" s="402"/>
      <c r="F115" s="402"/>
      <c r="H115" s="355">
        <f>SUM(Meldezahlen_ÖWV!D116:H116)</f>
        <v>0</v>
      </c>
    </row>
    <row r="116" spans="1:8" ht="15" customHeight="1" x14ac:dyDescent="0.35">
      <c r="A116" s="356" t="s">
        <v>165</v>
      </c>
      <c r="B116" s="222"/>
      <c r="C116" s="223"/>
      <c r="D116" s="402"/>
      <c r="E116" s="402"/>
      <c r="F116" s="402"/>
      <c r="H116" s="355">
        <f>SUM(Meldezahlen_ÖWV!D117:H117)</f>
        <v>0</v>
      </c>
    </row>
    <row r="117" spans="1:8" ht="15" customHeight="1" x14ac:dyDescent="0.35">
      <c r="A117" s="356" t="s">
        <v>166</v>
      </c>
      <c r="B117" s="222"/>
      <c r="C117" s="223"/>
      <c r="D117" s="402"/>
      <c r="E117" s="402"/>
      <c r="F117" s="402"/>
      <c r="H117" s="355">
        <f>SUM(Meldezahlen_ÖWV!D118:H118)</f>
        <v>0</v>
      </c>
    </row>
    <row r="118" spans="1:8" ht="15" customHeight="1" x14ac:dyDescent="0.35">
      <c r="A118" s="356" t="s">
        <v>167</v>
      </c>
      <c r="B118" s="222"/>
      <c r="C118" s="223"/>
      <c r="D118" s="402"/>
      <c r="E118" s="402"/>
      <c r="F118" s="402"/>
      <c r="H118" s="355">
        <f>SUM(Meldezahlen_ÖWV!D119:H119)</f>
        <v>0</v>
      </c>
    </row>
    <row r="119" spans="1:8" ht="15" customHeight="1" x14ac:dyDescent="0.35">
      <c r="A119" s="356" t="s">
        <v>168</v>
      </c>
      <c r="B119" s="222"/>
      <c r="C119" s="223"/>
      <c r="D119" s="402"/>
      <c r="E119" s="402"/>
      <c r="F119" s="402"/>
      <c r="H119" s="355">
        <f>SUM(Meldezahlen_ÖWV!D120:H120)</f>
        <v>0</v>
      </c>
    </row>
    <row r="120" spans="1:8" ht="15" customHeight="1" x14ac:dyDescent="0.35">
      <c r="A120" s="356" t="s">
        <v>169</v>
      </c>
      <c r="B120" s="222"/>
      <c r="C120" s="223"/>
      <c r="D120" s="402"/>
      <c r="E120" s="402"/>
      <c r="F120" s="402"/>
      <c r="H120" s="355">
        <f>SUM(Meldezahlen_ÖWV!D121:H121)</f>
        <v>0</v>
      </c>
    </row>
    <row r="121" spans="1:8" ht="15" customHeight="1" x14ac:dyDescent="0.35">
      <c r="A121" s="356" t="s">
        <v>170</v>
      </c>
      <c r="B121" s="222"/>
      <c r="C121" s="223"/>
      <c r="D121" s="402"/>
      <c r="E121" s="402"/>
      <c r="F121" s="402"/>
      <c r="H121" s="355">
        <f>SUM(Meldezahlen_ÖWV!D122:H122)</f>
        <v>0</v>
      </c>
    </row>
    <row r="122" spans="1:8" ht="15" customHeight="1" x14ac:dyDescent="0.35">
      <c r="A122" s="356" t="s">
        <v>171</v>
      </c>
      <c r="B122" s="222"/>
      <c r="C122" s="223"/>
      <c r="D122" s="402"/>
      <c r="E122" s="402"/>
      <c r="F122" s="402"/>
      <c r="H122" s="355">
        <f>SUM(Meldezahlen_ÖWV!D123:H123)</f>
        <v>0</v>
      </c>
    </row>
    <row r="123" spans="1:8" ht="15" customHeight="1" x14ac:dyDescent="0.35">
      <c r="A123" s="356" t="s">
        <v>172</v>
      </c>
      <c r="B123" s="222"/>
      <c r="C123" s="223"/>
      <c r="D123" s="402"/>
      <c r="E123" s="402"/>
      <c r="F123" s="402"/>
      <c r="H123" s="355">
        <f>SUM(Meldezahlen_ÖWV!D124:H124)</f>
        <v>0</v>
      </c>
    </row>
    <row r="124" spans="1:8" ht="15" customHeight="1" x14ac:dyDescent="0.35">
      <c r="A124" s="356" t="s">
        <v>173</v>
      </c>
      <c r="B124" s="222"/>
      <c r="C124" s="223"/>
      <c r="D124" s="402"/>
      <c r="E124" s="402"/>
      <c r="F124" s="402"/>
      <c r="H124" s="355">
        <f>SUM(Meldezahlen_ÖWV!D125:H125)</f>
        <v>0</v>
      </c>
    </row>
    <row r="125" spans="1:8" ht="15" customHeight="1" x14ac:dyDescent="0.35">
      <c r="A125" s="356" t="s">
        <v>174</v>
      </c>
      <c r="B125" s="222"/>
      <c r="C125" s="223"/>
      <c r="D125" s="402"/>
      <c r="E125" s="402"/>
      <c r="F125" s="402"/>
      <c r="H125" s="355">
        <f>SUM(Meldezahlen_ÖWV!D126:H126)</f>
        <v>0</v>
      </c>
    </row>
    <row r="126" spans="1:8" ht="15" customHeight="1" x14ac:dyDescent="0.35">
      <c r="A126" s="356" t="s">
        <v>175</v>
      </c>
      <c r="B126" s="222"/>
      <c r="C126" s="223"/>
      <c r="D126" s="402"/>
      <c r="E126" s="402"/>
      <c r="F126" s="402"/>
      <c r="H126" s="355">
        <f>SUM(Meldezahlen_ÖWV!D127:H127)</f>
        <v>0</v>
      </c>
    </row>
    <row r="127" spans="1:8" ht="15" customHeight="1" x14ac:dyDescent="0.35">
      <c r="A127" s="356" t="s">
        <v>176</v>
      </c>
      <c r="B127" s="222"/>
      <c r="C127" s="223"/>
      <c r="D127" s="402"/>
      <c r="E127" s="402"/>
      <c r="F127" s="402"/>
      <c r="H127" s="355">
        <f>SUM(Meldezahlen_ÖWV!D128:H128)</f>
        <v>0</v>
      </c>
    </row>
    <row r="128" spans="1:8" ht="15" customHeight="1" x14ac:dyDescent="0.35">
      <c r="A128" s="356" t="s">
        <v>177</v>
      </c>
      <c r="B128" s="222"/>
      <c r="C128" s="223"/>
      <c r="D128" s="402"/>
      <c r="E128" s="402"/>
      <c r="F128" s="402"/>
      <c r="H128" s="355">
        <f>SUM(Meldezahlen_ÖWV!D129:H129)</f>
        <v>0</v>
      </c>
    </row>
    <row r="129" spans="1:8" ht="15" customHeight="1" x14ac:dyDescent="0.35">
      <c r="A129" s="356" t="s">
        <v>178</v>
      </c>
      <c r="B129" s="222"/>
      <c r="C129" s="223"/>
      <c r="D129" s="402"/>
      <c r="E129" s="402"/>
      <c r="F129" s="402"/>
      <c r="H129" s="355">
        <f>SUM(Meldezahlen_ÖWV!D130:H130)</f>
        <v>0</v>
      </c>
    </row>
    <row r="130" spans="1:8" ht="15" customHeight="1" x14ac:dyDescent="0.35">
      <c r="A130" s="356" t="s">
        <v>179</v>
      </c>
      <c r="B130" s="222"/>
      <c r="C130" s="223"/>
      <c r="D130" s="402"/>
      <c r="E130" s="402"/>
      <c r="F130" s="402"/>
      <c r="H130" s="355">
        <f>SUM(Meldezahlen_ÖWV!D131:H131)</f>
        <v>0</v>
      </c>
    </row>
    <row r="131" spans="1:8" ht="15" customHeight="1" x14ac:dyDescent="0.35">
      <c r="A131" s="356" t="s">
        <v>180</v>
      </c>
      <c r="B131" s="222"/>
      <c r="C131" s="223"/>
      <c r="D131" s="402"/>
      <c r="E131" s="402"/>
      <c r="F131" s="402"/>
      <c r="H131" s="355">
        <f>SUM(Meldezahlen_ÖWV!D132:H132)</f>
        <v>0</v>
      </c>
    </row>
    <row r="132" spans="1:8" ht="15" customHeight="1" x14ac:dyDescent="0.35">
      <c r="A132" s="356" t="s">
        <v>181</v>
      </c>
      <c r="B132" s="222"/>
      <c r="C132" s="223"/>
      <c r="D132" s="402"/>
      <c r="E132" s="402"/>
      <c r="F132" s="402"/>
      <c r="H132" s="355">
        <f>SUM(Meldezahlen_ÖWV!D133:H133)</f>
        <v>0</v>
      </c>
    </row>
    <row r="133" spans="1:8" ht="15" customHeight="1" x14ac:dyDescent="0.35">
      <c r="A133" s="356" t="s">
        <v>182</v>
      </c>
      <c r="B133" s="222"/>
      <c r="C133" s="223"/>
      <c r="D133" s="402"/>
      <c r="E133" s="402"/>
      <c r="F133" s="402"/>
      <c r="H133" s="355">
        <f>SUM(Meldezahlen_ÖWV!D134:H134)</f>
        <v>0</v>
      </c>
    </row>
    <row r="134" spans="1:8" ht="15" customHeight="1" x14ac:dyDescent="0.35">
      <c r="A134" s="356" t="s">
        <v>183</v>
      </c>
      <c r="B134" s="222"/>
      <c r="C134" s="223"/>
      <c r="D134" s="402"/>
      <c r="E134" s="402"/>
      <c r="F134" s="402"/>
      <c r="H134" s="355">
        <f>SUM(Meldezahlen_ÖWV!D135:H135)</f>
        <v>0</v>
      </c>
    </row>
    <row r="135" spans="1:8" ht="15" customHeight="1" x14ac:dyDescent="0.35">
      <c r="A135" s="356" t="s">
        <v>184</v>
      </c>
      <c r="B135" s="222"/>
      <c r="C135" s="223"/>
      <c r="D135" s="402"/>
      <c r="E135" s="402"/>
      <c r="F135" s="402"/>
      <c r="H135" s="355">
        <f>SUM(Meldezahlen_ÖWV!D136:H136)</f>
        <v>0</v>
      </c>
    </row>
    <row r="136" spans="1:8" ht="15" customHeight="1" x14ac:dyDescent="0.35">
      <c r="A136" s="356" t="s">
        <v>185</v>
      </c>
      <c r="B136" s="222"/>
      <c r="C136" s="223"/>
      <c r="D136" s="402"/>
      <c r="E136" s="402"/>
      <c r="F136" s="402"/>
      <c r="H136" s="355">
        <f>SUM(Meldezahlen_ÖWV!D137:H137)</f>
        <v>0</v>
      </c>
    </row>
    <row r="137" spans="1:8" ht="15" customHeight="1" x14ac:dyDescent="0.35">
      <c r="A137" s="356" t="s">
        <v>186</v>
      </c>
      <c r="B137" s="222"/>
      <c r="C137" s="223"/>
      <c r="D137" s="402"/>
      <c r="E137" s="402"/>
      <c r="F137" s="402"/>
      <c r="H137" s="355">
        <f>SUM(Meldezahlen_ÖWV!D138:H138)</f>
        <v>0</v>
      </c>
    </row>
    <row r="138" spans="1:8" ht="15" customHeight="1" x14ac:dyDescent="0.35">
      <c r="A138" s="356" t="s">
        <v>187</v>
      </c>
      <c r="B138" s="222"/>
      <c r="C138" s="223"/>
      <c r="D138" s="402"/>
      <c r="E138" s="402"/>
      <c r="F138" s="402"/>
      <c r="H138" s="355">
        <f>SUM(Meldezahlen_ÖWV!D139:H139)</f>
        <v>0</v>
      </c>
    </row>
    <row r="139" spans="1:8" ht="15" customHeight="1" x14ac:dyDescent="0.35">
      <c r="A139" s="356" t="s">
        <v>188</v>
      </c>
      <c r="B139" s="222"/>
      <c r="C139" s="223"/>
      <c r="D139" s="402"/>
      <c r="E139" s="402"/>
      <c r="F139" s="402"/>
      <c r="H139" s="355">
        <f>SUM(Meldezahlen_ÖWV!D140:H140)</f>
        <v>0</v>
      </c>
    </row>
    <row r="140" spans="1:8" ht="15" customHeight="1" x14ac:dyDescent="0.35">
      <c r="A140" s="356" t="s">
        <v>189</v>
      </c>
      <c r="B140" s="222"/>
      <c r="C140" s="223"/>
      <c r="D140" s="402"/>
      <c r="E140" s="402"/>
      <c r="F140" s="402"/>
      <c r="H140" s="355">
        <f>SUM(Meldezahlen_ÖWV!D141:H141)</f>
        <v>0</v>
      </c>
    </row>
    <row r="141" spans="1:8" ht="15" customHeight="1" x14ac:dyDescent="0.35">
      <c r="A141" s="356" t="s">
        <v>190</v>
      </c>
      <c r="B141" s="222"/>
      <c r="C141" s="223"/>
      <c r="D141" s="402"/>
      <c r="E141" s="402"/>
      <c r="F141" s="402"/>
      <c r="H141" s="355">
        <f>SUM(Meldezahlen_ÖWV!D142:H142)</f>
        <v>0</v>
      </c>
    </row>
    <row r="142" spans="1:8" ht="15" customHeight="1" x14ac:dyDescent="0.35">
      <c r="A142" s="356" t="s">
        <v>191</v>
      </c>
      <c r="B142" s="222"/>
      <c r="C142" s="223"/>
      <c r="D142" s="402"/>
      <c r="E142" s="402"/>
      <c r="F142" s="402"/>
      <c r="H142" s="355">
        <f>SUM(Meldezahlen_ÖWV!D143:H143)</f>
        <v>0</v>
      </c>
    </row>
    <row r="143" spans="1:8" ht="15" customHeight="1" x14ac:dyDescent="0.35">
      <c r="A143" s="356" t="s">
        <v>192</v>
      </c>
      <c r="B143" s="222"/>
      <c r="C143" s="223"/>
      <c r="D143" s="402"/>
      <c r="E143" s="402"/>
      <c r="F143" s="402"/>
      <c r="H143" s="355">
        <f>SUM(Meldezahlen_ÖWV!D144:H144)</f>
        <v>0</v>
      </c>
    </row>
    <row r="144" spans="1:8" ht="15" customHeight="1" x14ac:dyDescent="0.35">
      <c r="A144" s="356" t="s">
        <v>193</v>
      </c>
      <c r="B144" s="222"/>
      <c r="C144" s="223"/>
      <c r="D144" s="402"/>
      <c r="E144" s="402"/>
      <c r="F144" s="402"/>
      <c r="H144" s="355">
        <f>SUM(Meldezahlen_ÖWV!D145:H145)</f>
        <v>0</v>
      </c>
    </row>
    <row r="145" spans="1:8" ht="15" customHeight="1" x14ac:dyDescent="0.35">
      <c r="A145" s="356" t="s">
        <v>194</v>
      </c>
      <c r="B145" s="222"/>
      <c r="C145" s="223"/>
      <c r="D145" s="402"/>
      <c r="E145" s="402"/>
      <c r="F145" s="402"/>
      <c r="H145" s="355">
        <f>SUM(Meldezahlen_ÖWV!D146:H146)</f>
        <v>0</v>
      </c>
    </row>
    <row r="146" spans="1:8" ht="15" customHeight="1" x14ac:dyDescent="0.35">
      <c r="A146" s="356" t="s">
        <v>195</v>
      </c>
      <c r="B146" s="222"/>
      <c r="C146" s="223"/>
      <c r="D146" s="402"/>
      <c r="E146" s="402"/>
      <c r="F146" s="402"/>
      <c r="H146" s="355">
        <f>SUM(Meldezahlen_ÖWV!D147:H147)</f>
        <v>0</v>
      </c>
    </row>
    <row r="147" spans="1:8" ht="15" customHeight="1" x14ac:dyDescent="0.35">
      <c r="A147" s="356" t="s">
        <v>196</v>
      </c>
      <c r="B147" s="222"/>
      <c r="C147" s="223"/>
      <c r="D147" s="402"/>
      <c r="E147" s="402"/>
      <c r="F147" s="402"/>
      <c r="H147" s="355">
        <f>SUM(Meldezahlen_ÖWV!D148:H148)</f>
        <v>0</v>
      </c>
    </row>
    <row r="148" spans="1:8" ht="15" customHeight="1" x14ac:dyDescent="0.35">
      <c r="A148" s="356" t="s">
        <v>197</v>
      </c>
      <c r="B148" s="222"/>
      <c r="C148" s="223"/>
      <c r="D148" s="402"/>
      <c r="E148" s="402"/>
      <c r="F148" s="402"/>
      <c r="H148" s="355">
        <f>SUM(Meldezahlen_ÖWV!D149:H149)</f>
        <v>0</v>
      </c>
    </row>
    <row r="149" spans="1:8" ht="15" customHeight="1" x14ac:dyDescent="0.35">
      <c r="A149" s="356" t="s">
        <v>198</v>
      </c>
      <c r="B149" s="222"/>
      <c r="C149" s="223"/>
      <c r="D149" s="402"/>
      <c r="E149" s="402"/>
      <c r="F149" s="402"/>
      <c r="H149" s="355">
        <f>SUM(Meldezahlen_ÖWV!D150:H150)</f>
        <v>0</v>
      </c>
    </row>
    <row r="150" spans="1:8" ht="15" customHeight="1" x14ac:dyDescent="0.35">
      <c r="A150" s="356" t="s">
        <v>199</v>
      </c>
      <c r="B150" s="222"/>
      <c r="C150" s="223"/>
      <c r="D150" s="402"/>
      <c r="E150" s="402"/>
      <c r="F150" s="402"/>
      <c r="H150" s="355">
        <f>SUM(Meldezahlen_ÖWV!D151:H151)</f>
        <v>0</v>
      </c>
    </row>
    <row r="151" spans="1:8" ht="15" customHeight="1" x14ac:dyDescent="0.35">
      <c r="A151" s="356" t="s">
        <v>200</v>
      </c>
      <c r="B151" s="222"/>
      <c r="C151" s="223"/>
      <c r="D151" s="402"/>
      <c r="E151" s="402"/>
      <c r="F151" s="402"/>
      <c r="H151" s="355">
        <f>SUM(Meldezahlen_ÖWV!D152:H152)</f>
        <v>0</v>
      </c>
    </row>
    <row r="152" spans="1:8" ht="15" customHeight="1" x14ac:dyDescent="0.35">
      <c r="A152" s="356" t="s">
        <v>201</v>
      </c>
      <c r="B152" s="222"/>
      <c r="C152" s="223"/>
      <c r="D152" s="402"/>
      <c r="E152" s="402"/>
      <c r="F152" s="402"/>
      <c r="H152" s="355">
        <f>SUM(Meldezahlen_ÖWV!D153:H153)</f>
        <v>0</v>
      </c>
    </row>
    <row r="153" spans="1:8" ht="15" customHeight="1" x14ac:dyDescent="0.35">
      <c r="A153" s="356" t="s">
        <v>202</v>
      </c>
      <c r="B153" s="222"/>
      <c r="C153" s="223"/>
      <c r="D153" s="402"/>
      <c r="E153" s="402"/>
      <c r="F153" s="402"/>
      <c r="H153" s="355">
        <f>SUM(Meldezahlen_ÖWV!D154:H154)</f>
        <v>0</v>
      </c>
    </row>
    <row r="154" spans="1:8" ht="15" customHeight="1" x14ac:dyDescent="0.35">
      <c r="A154" s="356" t="s">
        <v>203</v>
      </c>
      <c r="B154" s="222"/>
      <c r="C154" s="223"/>
      <c r="D154" s="402"/>
      <c r="E154" s="402"/>
      <c r="F154" s="402"/>
      <c r="H154" s="355">
        <f>SUM(Meldezahlen_ÖWV!D155:H155)</f>
        <v>0</v>
      </c>
    </row>
    <row r="155" spans="1:8" ht="15" customHeight="1" x14ac:dyDescent="0.35">
      <c r="A155" s="356" t="s">
        <v>204</v>
      </c>
      <c r="B155" s="222"/>
      <c r="C155" s="223"/>
      <c r="D155" s="402"/>
      <c r="E155" s="402"/>
      <c r="F155" s="402"/>
      <c r="H155" s="355">
        <f>SUM(Meldezahlen_ÖWV!D156:H156)</f>
        <v>0</v>
      </c>
    </row>
    <row r="156" spans="1:8" ht="15" customHeight="1" x14ac:dyDescent="0.35">
      <c r="A156" s="356" t="s">
        <v>205</v>
      </c>
      <c r="B156" s="222"/>
      <c r="C156" s="223"/>
      <c r="D156" s="402"/>
      <c r="E156" s="402"/>
      <c r="F156" s="402"/>
      <c r="H156" s="355">
        <f>SUM(Meldezahlen_ÖWV!D157:H157)</f>
        <v>0</v>
      </c>
    </row>
    <row r="157" spans="1:8" ht="15" customHeight="1" x14ac:dyDescent="0.35">
      <c r="A157" s="356" t="s">
        <v>206</v>
      </c>
      <c r="B157" s="222"/>
      <c r="C157" s="223"/>
      <c r="D157" s="402"/>
      <c r="E157" s="402"/>
      <c r="F157" s="402"/>
      <c r="H157" s="355">
        <f>SUM(Meldezahlen_ÖWV!D158:H158)</f>
        <v>0</v>
      </c>
    </row>
    <row r="158" spans="1:8" ht="15" customHeight="1" x14ac:dyDescent="0.35">
      <c r="A158" s="356" t="s">
        <v>207</v>
      </c>
      <c r="B158" s="222"/>
      <c r="C158" s="223"/>
      <c r="D158" s="402"/>
      <c r="E158" s="402"/>
      <c r="F158" s="402"/>
      <c r="H158" s="355">
        <f>SUM(Meldezahlen_ÖWV!D159:H159)</f>
        <v>0</v>
      </c>
    </row>
    <row r="159" spans="1:8" ht="15" customHeight="1" x14ac:dyDescent="0.35">
      <c r="A159" s="356" t="s">
        <v>208</v>
      </c>
      <c r="B159" s="222"/>
      <c r="C159" s="223"/>
      <c r="D159" s="402"/>
      <c r="E159" s="402"/>
      <c r="F159" s="402"/>
      <c r="H159" s="355">
        <f>SUM(Meldezahlen_ÖWV!D160:H160)</f>
        <v>0</v>
      </c>
    </row>
    <row r="160" spans="1:8" ht="15" customHeight="1" x14ac:dyDescent="0.35">
      <c r="A160" s="356" t="s">
        <v>209</v>
      </c>
      <c r="B160" s="222"/>
      <c r="C160" s="223"/>
      <c r="D160" s="402"/>
      <c r="E160" s="402"/>
      <c r="F160" s="402"/>
      <c r="H160" s="355">
        <f>SUM(Meldezahlen_ÖWV!D161:H161)</f>
        <v>0</v>
      </c>
    </row>
    <row r="161" spans="1:8" ht="15" customHeight="1" x14ac:dyDescent="0.35">
      <c r="A161" s="356" t="s">
        <v>210</v>
      </c>
      <c r="B161" s="222"/>
      <c r="C161" s="223"/>
      <c r="D161" s="402"/>
      <c r="E161" s="402"/>
      <c r="F161" s="402"/>
      <c r="H161" s="355">
        <f>SUM(Meldezahlen_ÖWV!D162:H162)</f>
        <v>0</v>
      </c>
    </row>
    <row r="162" spans="1:8" ht="15" customHeight="1" x14ac:dyDescent="0.35">
      <c r="A162" s="356" t="s">
        <v>211</v>
      </c>
      <c r="B162" s="222"/>
      <c r="C162" s="223"/>
      <c r="D162" s="402"/>
      <c r="E162" s="402"/>
      <c r="F162" s="402"/>
      <c r="H162" s="355">
        <f>SUM(Meldezahlen_ÖWV!D163:H163)</f>
        <v>0</v>
      </c>
    </row>
    <row r="163" spans="1:8" ht="15" customHeight="1" x14ac:dyDescent="0.35">
      <c r="A163" s="356" t="s">
        <v>212</v>
      </c>
      <c r="B163" s="222"/>
      <c r="C163" s="223"/>
      <c r="D163" s="402"/>
      <c r="E163" s="402"/>
      <c r="F163" s="402"/>
      <c r="H163" s="355">
        <f>SUM(Meldezahlen_ÖWV!D164:H164)</f>
        <v>0</v>
      </c>
    </row>
    <row r="164" spans="1:8" ht="15" customHeight="1" x14ac:dyDescent="0.35">
      <c r="A164" s="356" t="s">
        <v>213</v>
      </c>
      <c r="B164" s="222"/>
      <c r="C164" s="223"/>
      <c r="D164" s="402"/>
      <c r="E164" s="402"/>
      <c r="F164" s="402"/>
      <c r="H164" s="355">
        <f>SUM(Meldezahlen_ÖWV!D165:H165)</f>
        <v>0</v>
      </c>
    </row>
    <row r="165" spans="1:8" ht="15" customHeight="1" x14ac:dyDescent="0.35">
      <c r="A165" s="356" t="s">
        <v>214</v>
      </c>
      <c r="B165" s="222"/>
      <c r="C165" s="223"/>
      <c r="D165" s="402"/>
      <c r="E165" s="402"/>
      <c r="F165" s="402"/>
      <c r="H165" s="355">
        <f>SUM(Meldezahlen_ÖWV!D166:H166)</f>
        <v>0</v>
      </c>
    </row>
    <row r="166" spans="1:8" ht="15" customHeight="1" x14ac:dyDescent="0.35">
      <c r="A166" s="356" t="s">
        <v>215</v>
      </c>
      <c r="B166" s="222"/>
      <c r="C166" s="223"/>
      <c r="D166" s="402"/>
      <c r="E166" s="402"/>
      <c r="F166" s="402"/>
      <c r="H166" s="355">
        <f>SUM(Meldezahlen_ÖWV!D167:H167)</f>
        <v>0</v>
      </c>
    </row>
    <row r="167" spans="1:8" ht="15" customHeight="1" x14ac:dyDescent="0.35">
      <c r="A167" s="356" t="s">
        <v>216</v>
      </c>
      <c r="B167" s="229"/>
      <c r="C167" s="223"/>
      <c r="D167" s="402"/>
      <c r="E167" s="402"/>
      <c r="F167" s="402"/>
      <c r="H167" s="355">
        <f>SUM(Meldezahlen_ÖWV!D168:H168)</f>
        <v>0</v>
      </c>
    </row>
    <row r="168" spans="1:8" ht="15" customHeight="1" x14ac:dyDescent="0.35">
      <c r="A168" s="356" t="s">
        <v>217</v>
      </c>
      <c r="B168" s="229"/>
      <c r="C168" s="223"/>
      <c r="D168" s="402"/>
      <c r="E168" s="402"/>
      <c r="F168" s="402"/>
      <c r="H168" s="355">
        <f>SUM(Meldezahlen_ÖWV!D169:H169)</f>
        <v>0</v>
      </c>
    </row>
    <row r="169" spans="1:8" ht="15" customHeight="1" x14ac:dyDescent="0.35">
      <c r="A169" s="356" t="s">
        <v>218</v>
      </c>
      <c r="B169" s="222"/>
      <c r="C169" s="223"/>
      <c r="D169" s="402"/>
      <c r="E169" s="402"/>
      <c r="F169" s="402"/>
      <c r="H169" s="355">
        <f>SUM(Meldezahlen_ÖWV!D170:H170)</f>
        <v>0</v>
      </c>
    </row>
    <row r="170" spans="1:8" ht="15" customHeight="1" x14ac:dyDescent="0.35">
      <c r="A170" s="356" t="s">
        <v>219</v>
      </c>
      <c r="B170" s="229"/>
      <c r="C170" s="223"/>
      <c r="D170" s="402"/>
      <c r="E170" s="402"/>
      <c r="F170" s="402"/>
      <c r="H170" s="355">
        <f>SUM(Meldezahlen_ÖWV!D171:H171)</f>
        <v>0</v>
      </c>
    </row>
    <row r="171" spans="1:8" ht="15" customHeight="1" x14ac:dyDescent="0.35">
      <c r="A171" s="356" t="s">
        <v>220</v>
      </c>
      <c r="B171" s="222"/>
      <c r="C171" s="223"/>
      <c r="D171" s="402"/>
      <c r="E171" s="402"/>
      <c r="F171" s="402"/>
      <c r="H171" s="355">
        <f>SUM(Meldezahlen_ÖWV!D172:H172)</f>
        <v>0</v>
      </c>
    </row>
    <row r="172" spans="1:8" ht="15" customHeight="1" x14ac:dyDescent="0.35">
      <c r="A172" s="356" t="s">
        <v>221</v>
      </c>
      <c r="B172" s="222"/>
      <c r="C172" s="223"/>
      <c r="D172" s="402"/>
      <c r="E172" s="402"/>
      <c r="F172" s="402"/>
      <c r="H172" s="355">
        <f>SUM(Meldezahlen_ÖWV!D173:H173)</f>
        <v>0</v>
      </c>
    </row>
    <row r="173" spans="1:8" ht="15" customHeight="1" x14ac:dyDescent="0.35">
      <c r="A173" s="356" t="s">
        <v>222</v>
      </c>
      <c r="B173" s="229"/>
      <c r="C173" s="230"/>
      <c r="D173" s="402"/>
      <c r="E173" s="402"/>
      <c r="F173" s="402"/>
      <c r="H173" s="355">
        <f>SUM(Meldezahlen_ÖWV!D174:H174)</f>
        <v>0</v>
      </c>
    </row>
    <row r="174" spans="1:8" ht="15" customHeight="1" x14ac:dyDescent="0.35">
      <c r="A174" s="356" t="s">
        <v>223</v>
      </c>
      <c r="B174" s="229"/>
      <c r="C174" s="230"/>
      <c r="D174" s="402"/>
      <c r="E174" s="402"/>
      <c r="F174" s="402"/>
      <c r="H174" s="355">
        <f>SUM(Meldezahlen_ÖWV!D175:H175)</f>
        <v>0</v>
      </c>
    </row>
    <row r="175" spans="1:8" ht="15" customHeight="1" x14ac:dyDescent="0.35">
      <c r="A175" s="356" t="s">
        <v>224</v>
      </c>
      <c r="B175" s="222"/>
      <c r="C175" s="223"/>
      <c r="D175" s="402"/>
      <c r="E175" s="402"/>
      <c r="F175" s="402"/>
      <c r="H175" s="355">
        <f>SUM(Meldezahlen_ÖWV!D176:H176)</f>
        <v>0</v>
      </c>
    </row>
    <row r="176" spans="1:8" ht="15" customHeight="1" x14ac:dyDescent="0.35">
      <c r="A176" s="356" t="s">
        <v>225</v>
      </c>
      <c r="B176" s="222"/>
      <c r="C176" s="223"/>
      <c r="D176" s="402"/>
      <c r="E176" s="402"/>
      <c r="F176" s="402"/>
      <c r="H176" s="355">
        <f>SUM(Meldezahlen_ÖWV!D177:H177)</f>
        <v>0</v>
      </c>
    </row>
    <row r="177" spans="1:8" ht="15" customHeight="1" x14ac:dyDescent="0.35">
      <c r="A177" s="356" t="s">
        <v>226</v>
      </c>
      <c r="B177" s="222"/>
      <c r="C177" s="223"/>
      <c r="D177" s="402"/>
      <c r="E177" s="402"/>
      <c r="F177" s="402"/>
      <c r="H177" s="355">
        <f>SUM(Meldezahlen_ÖWV!D178:H178)</f>
        <v>0</v>
      </c>
    </row>
    <row r="178" spans="1:8" ht="15" customHeight="1" x14ac:dyDescent="0.35">
      <c r="A178" s="356" t="s">
        <v>227</v>
      </c>
      <c r="B178" s="222"/>
      <c r="C178" s="223"/>
      <c r="D178" s="402"/>
      <c r="E178" s="402"/>
      <c r="F178" s="402"/>
      <c r="H178" s="355">
        <f>SUM(Meldezahlen_ÖWV!D179:H179)</f>
        <v>0</v>
      </c>
    </row>
    <row r="179" spans="1:8" ht="15" customHeight="1" x14ac:dyDescent="0.35">
      <c r="A179" s="356" t="s">
        <v>228</v>
      </c>
      <c r="B179" s="222"/>
      <c r="C179" s="223"/>
      <c r="D179" s="402"/>
      <c r="E179" s="402"/>
      <c r="F179" s="402"/>
      <c r="H179" s="355">
        <f>SUM(Meldezahlen_ÖWV!D180:H180)</f>
        <v>0</v>
      </c>
    </row>
    <row r="180" spans="1:8" ht="15" customHeight="1" x14ac:dyDescent="0.35">
      <c r="A180" s="356" t="s">
        <v>229</v>
      </c>
      <c r="B180" s="222"/>
      <c r="C180" s="223"/>
      <c r="D180" s="402"/>
      <c r="E180" s="402"/>
      <c r="F180" s="402"/>
      <c r="H180" s="355">
        <f>SUM(Meldezahlen_ÖWV!D181:H181)</f>
        <v>0</v>
      </c>
    </row>
    <row r="181" spans="1:8" ht="15" customHeight="1" x14ac:dyDescent="0.35">
      <c r="A181" s="356" t="s">
        <v>230</v>
      </c>
      <c r="B181" s="222"/>
      <c r="C181" s="223"/>
      <c r="D181" s="402"/>
      <c r="E181" s="402"/>
      <c r="F181" s="402"/>
      <c r="H181" s="355">
        <f>SUM(Meldezahlen_ÖWV!D182:H182)</f>
        <v>0</v>
      </c>
    </row>
    <row r="182" spans="1:8" ht="15" customHeight="1" x14ac:dyDescent="0.35">
      <c r="A182" s="356" t="s">
        <v>231</v>
      </c>
      <c r="B182" s="222"/>
      <c r="C182" s="223"/>
      <c r="D182" s="402"/>
      <c r="E182" s="402"/>
      <c r="F182" s="402"/>
      <c r="H182" s="355">
        <f>SUM(Meldezahlen_ÖWV!D183:H183)</f>
        <v>0</v>
      </c>
    </row>
    <row r="183" spans="1:8" ht="15" customHeight="1" x14ac:dyDescent="0.35">
      <c r="A183" s="356" t="s">
        <v>232</v>
      </c>
      <c r="B183" s="222"/>
      <c r="C183" s="223"/>
      <c r="D183" s="402"/>
      <c r="E183" s="402"/>
      <c r="F183" s="402"/>
      <c r="H183" s="355">
        <f>SUM(Meldezahlen_ÖWV!D184:H184)</f>
        <v>0</v>
      </c>
    </row>
    <row r="184" spans="1:8" ht="15" customHeight="1" x14ac:dyDescent="0.35">
      <c r="A184" s="356" t="s">
        <v>233</v>
      </c>
      <c r="B184" s="222"/>
      <c r="C184" s="223"/>
      <c r="D184" s="402"/>
      <c r="E184" s="402"/>
      <c r="F184" s="402"/>
      <c r="H184" s="355">
        <f>SUM(Meldezahlen_ÖWV!D185:H185)</f>
        <v>0</v>
      </c>
    </row>
    <row r="185" spans="1:8" ht="15" customHeight="1" x14ac:dyDescent="0.35">
      <c r="A185" s="356" t="s">
        <v>234</v>
      </c>
      <c r="B185" s="222"/>
      <c r="C185" s="223"/>
      <c r="D185" s="402"/>
      <c r="E185" s="402"/>
      <c r="F185" s="402"/>
      <c r="H185" s="355">
        <f>SUM(Meldezahlen_ÖWV!D186:H186)</f>
        <v>0</v>
      </c>
    </row>
    <row r="186" spans="1:8" ht="15" customHeight="1" x14ac:dyDescent="0.35">
      <c r="A186" s="356" t="s">
        <v>235</v>
      </c>
      <c r="B186" s="222"/>
      <c r="C186" s="223"/>
      <c r="D186" s="402"/>
      <c r="E186" s="402"/>
      <c r="F186" s="402"/>
      <c r="H186" s="355">
        <f>SUM(Meldezahlen_ÖWV!D187:H187)</f>
        <v>0</v>
      </c>
    </row>
    <row r="187" spans="1:8" ht="15" customHeight="1" x14ac:dyDescent="0.35">
      <c r="A187" s="356" t="s">
        <v>236</v>
      </c>
      <c r="B187" s="222"/>
      <c r="C187" s="223"/>
      <c r="D187" s="402"/>
      <c r="E187" s="402"/>
      <c r="F187" s="402"/>
      <c r="H187" s="355">
        <f>SUM(Meldezahlen_ÖWV!D188:H188)</f>
        <v>0</v>
      </c>
    </row>
    <row r="188" spans="1:8" ht="15" customHeight="1" x14ac:dyDescent="0.35">
      <c r="A188" s="356" t="s">
        <v>237</v>
      </c>
      <c r="B188" s="222"/>
      <c r="C188" s="223"/>
      <c r="D188" s="402"/>
      <c r="E188" s="402"/>
      <c r="F188" s="402"/>
      <c r="H188" s="355">
        <f>SUM(Meldezahlen_ÖWV!D189:H189)</f>
        <v>0</v>
      </c>
    </row>
    <row r="189" spans="1:8" ht="15" customHeight="1" x14ac:dyDescent="0.35">
      <c r="A189" s="356" t="s">
        <v>238</v>
      </c>
      <c r="B189" s="222"/>
      <c r="C189" s="223"/>
      <c r="D189" s="402"/>
      <c r="E189" s="402"/>
      <c r="F189" s="402"/>
      <c r="H189" s="355">
        <f>SUM(Meldezahlen_ÖWV!D190:H190)</f>
        <v>0</v>
      </c>
    </row>
    <row r="190" spans="1:8" ht="15" customHeight="1" x14ac:dyDescent="0.35">
      <c r="A190" s="356" t="s">
        <v>239</v>
      </c>
      <c r="B190" s="222"/>
      <c r="C190" s="223"/>
      <c r="D190" s="402"/>
      <c r="E190" s="402"/>
      <c r="F190" s="402"/>
      <c r="H190" s="355">
        <f>SUM(Meldezahlen_ÖWV!D191:H191)</f>
        <v>0</v>
      </c>
    </row>
    <row r="191" spans="1:8" ht="15" customHeight="1" x14ac:dyDescent="0.35">
      <c r="A191" s="356" t="s">
        <v>240</v>
      </c>
      <c r="B191" s="222"/>
      <c r="C191" s="223"/>
      <c r="D191" s="402"/>
      <c r="E191" s="402"/>
      <c r="F191" s="402"/>
      <c r="H191" s="355">
        <f>SUM(Meldezahlen_ÖWV!D192:H192)</f>
        <v>0</v>
      </c>
    </row>
    <row r="192" spans="1:8" ht="15" customHeight="1" x14ac:dyDescent="0.35">
      <c r="A192" s="356" t="s">
        <v>241</v>
      </c>
      <c r="B192" s="222"/>
      <c r="C192" s="223"/>
      <c r="D192" s="402"/>
      <c r="E192" s="402"/>
      <c r="F192" s="402"/>
      <c r="H192" s="355">
        <f>SUM(Meldezahlen_ÖWV!D193:H193)</f>
        <v>0</v>
      </c>
    </row>
    <row r="193" spans="1:8" ht="15" customHeight="1" x14ac:dyDescent="0.35">
      <c r="A193" s="356" t="s">
        <v>242</v>
      </c>
      <c r="B193" s="222"/>
      <c r="C193" s="223"/>
      <c r="D193" s="402"/>
      <c r="E193" s="402"/>
      <c r="F193" s="402"/>
      <c r="H193" s="355">
        <f>SUM(Meldezahlen_ÖWV!D194:H194)</f>
        <v>0</v>
      </c>
    </row>
    <row r="194" spans="1:8" ht="15" customHeight="1" x14ac:dyDescent="0.35">
      <c r="A194" s="356" t="s">
        <v>243</v>
      </c>
      <c r="B194" s="222"/>
      <c r="C194" s="223"/>
      <c r="D194" s="402"/>
      <c r="E194" s="402"/>
      <c r="F194" s="402"/>
      <c r="H194" s="355">
        <f>SUM(Meldezahlen_ÖWV!D195:H195)</f>
        <v>0</v>
      </c>
    </row>
    <row r="195" spans="1:8" ht="15" customHeight="1" x14ac:dyDescent="0.35">
      <c r="A195" s="356" t="s">
        <v>244</v>
      </c>
      <c r="B195" s="222"/>
      <c r="C195" s="223"/>
      <c r="D195" s="402"/>
      <c r="E195" s="402"/>
      <c r="F195" s="402"/>
      <c r="H195" s="355">
        <f>SUM(Meldezahlen_ÖWV!D196:H196)</f>
        <v>0</v>
      </c>
    </row>
    <row r="196" spans="1:8" ht="15" customHeight="1" x14ac:dyDescent="0.35">
      <c r="A196" s="356" t="s">
        <v>245</v>
      </c>
      <c r="B196" s="222"/>
      <c r="C196" s="223"/>
      <c r="D196" s="402"/>
      <c r="E196" s="402"/>
      <c r="F196" s="402"/>
      <c r="H196" s="355">
        <f>SUM(Meldezahlen_ÖWV!D197:H197)</f>
        <v>0</v>
      </c>
    </row>
    <row r="197" spans="1:8" ht="15" customHeight="1" x14ac:dyDescent="0.35">
      <c r="A197" s="356" t="s">
        <v>246</v>
      </c>
      <c r="B197" s="222"/>
      <c r="C197" s="223"/>
      <c r="D197" s="402"/>
      <c r="E197" s="402"/>
      <c r="F197" s="402"/>
      <c r="H197" s="355">
        <f>SUM(Meldezahlen_ÖWV!D198:H198)</f>
        <v>0</v>
      </c>
    </row>
    <row r="198" spans="1:8" ht="15" customHeight="1" x14ac:dyDescent="0.35">
      <c r="A198" s="356" t="s">
        <v>247</v>
      </c>
      <c r="B198" s="222"/>
      <c r="C198" s="223"/>
      <c r="D198" s="402"/>
      <c r="E198" s="402"/>
      <c r="F198" s="402"/>
      <c r="H198" s="355">
        <f>SUM(Meldezahlen_ÖWV!D199:H199)</f>
        <v>0</v>
      </c>
    </row>
    <row r="199" spans="1:8" ht="15" customHeight="1" x14ac:dyDescent="0.35">
      <c r="A199" s="356" t="s">
        <v>248</v>
      </c>
      <c r="B199" s="222"/>
      <c r="C199" s="223"/>
      <c r="D199" s="402"/>
      <c r="E199" s="402"/>
      <c r="F199" s="402"/>
      <c r="H199" s="355">
        <f>SUM(Meldezahlen_ÖWV!D200:H200)</f>
        <v>0</v>
      </c>
    </row>
    <row r="200" spans="1:8" ht="15" customHeight="1" x14ac:dyDescent="0.35">
      <c r="A200" s="356" t="s">
        <v>249</v>
      </c>
      <c r="B200" s="222"/>
      <c r="C200" s="223"/>
      <c r="D200" s="402"/>
      <c r="E200" s="402"/>
      <c r="F200" s="402"/>
      <c r="H200" s="355">
        <f>SUM(Meldezahlen_ÖWV!D201:H201)</f>
        <v>0</v>
      </c>
    </row>
    <row r="201" spans="1:8" ht="15" customHeight="1" x14ac:dyDescent="0.35">
      <c r="A201" s="356" t="s">
        <v>250</v>
      </c>
      <c r="B201" s="222"/>
      <c r="C201" s="223"/>
      <c r="D201" s="402"/>
      <c r="E201" s="402"/>
      <c r="F201" s="402"/>
      <c r="H201" s="355">
        <f>SUM(Meldezahlen_ÖWV!D202:H202)</f>
        <v>0</v>
      </c>
    </row>
    <row r="202" spans="1:8" ht="15" customHeight="1" x14ac:dyDescent="0.35">
      <c r="A202" s="356" t="s">
        <v>251</v>
      </c>
      <c r="B202" s="222"/>
      <c r="C202" s="223"/>
      <c r="D202" s="402"/>
      <c r="E202" s="402"/>
      <c r="F202" s="402"/>
      <c r="H202" s="355">
        <f>SUM(Meldezahlen_ÖWV!D203:H203)</f>
        <v>0</v>
      </c>
    </row>
    <row r="203" spans="1:8" ht="15" customHeight="1" x14ac:dyDescent="0.35">
      <c r="A203" s="356" t="s">
        <v>252</v>
      </c>
      <c r="B203" s="222"/>
      <c r="C203" s="223"/>
      <c r="D203" s="402"/>
      <c r="E203" s="402"/>
      <c r="F203" s="402"/>
      <c r="H203" s="355">
        <f>SUM(Meldezahlen_ÖWV!D204:H204)</f>
        <v>0</v>
      </c>
    </row>
    <row r="204" spans="1:8" ht="15" customHeight="1" x14ac:dyDescent="0.35">
      <c r="A204" s="356" t="s">
        <v>253</v>
      </c>
      <c r="B204" s="222"/>
      <c r="C204" s="223"/>
      <c r="D204" s="402"/>
      <c r="E204" s="402"/>
      <c r="F204" s="402"/>
      <c r="H204" s="355">
        <f>SUM(Meldezahlen_ÖWV!D205:H205)</f>
        <v>0</v>
      </c>
    </row>
    <row r="205" spans="1:8" ht="15" customHeight="1" x14ac:dyDescent="0.35">
      <c r="A205" s="356" t="s">
        <v>254</v>
      </c>
      <c r="B205" s="222"/>
      <c r="C205" s="223"/>
      <c r="D205" s="402"/>
      <c r="E205" s="402"/>
      <c r="F205" s="402"/>
      <c r="H205" s="355">
        <f>SUM(Meldezahlen_ÖWV!D206:H206)</f>
        <v>0</v>
      </c>
    </row>
    <row r="206" spans="1:8" ht="15" customHeight="1" x14ac:dyDescent="0.35">
      <c r="A206" s="356" t="s">
        <v>255</v>
      </c>
      <c r="B206" s="222"/>
      <c r="C206" s="223"/>
      <c r="D206" s="402"/>
      <c r="E206" s="402"/>
      <c r="F206" s="402"/>
      <c r="H206" s="355">
        <f>SUM(Meldezahlen_ÖWV!D207:H207)</f>
        <v>0</v>
      </c>
    </row>
    <row r="207" spans="1:8" ht="15" customHeight="1" x14ac:dyDescent="0.35">
      <c r="A207" s="356" t="s">
        <v>256</v>
      </c>
      <c r="B207" s="229"/>
      <c r="C207" s="223"/>
      <c r="D207" s="402"/>
      <c r="E207" s="402"/>
      <c r="F207" s="402"/>
      <c r="H207" s="355">
        <f>SUM(Meldezahlen_ÖWV!D208:H208)</f>
        <v>0</v>
      </c>
    </row>
    <row r="208" spans="1:8" ht="15" customHeight="1" x14ac:dyDescent="0.35">
      <c r="A208" s="356" t="s">
        <v>257</v>
      </c>
      <c r="B208" s="229"/>
      <c r="C208" s="223"/>
      <c r="D208" s="402"/>
      <c r="E208" s="402"/>
      <c r="F208" s="402"/>
      <c r="H208" s="355">
        <f>SUM(Meldezahlen_ÖWV!D209:H209)</f>
        <v>0</v>
      </c>
    </row>
    <row r="209" spans="1:8" ht="15" customHeight="1" x14ac:dyDescent="0.35">
      <c r="A209" s="356" t="s">
        <v>258</v>
      </c>
      <c r="B209" s="222"/>
      <c r="C209" s="223"/>
      <c r="D209" s="402"/>
      <c r="E209" s="402"/>
      <c r="F209" s="402"/>
      <c r="H209" s="355">
        <f>SUM(Meldezahlen_ÖWV!D210:H210)</f>
        <v>0</v>
      </c>
    </row>
    <row r="210" spans="1:8" ht="15" customHeight="1" x14ac:dyDescent="0.35">
      <c r="A210" s="356" t="s">
        <v>259</v>
      </c>
      <c r="B210" s="229"/>
      <c r="C210" s="223"/>
      <c r="D210" s="402"/>
      <c r="E210" s="402"/>
      <c r="F210" s="402"/>
      <c r="H210" s="355">
        <f>SUM(Meldezahlen_ÖWV!D211:H211)</f>
        <v>0</v>
      </c>
    </row>
    <row r="211" spans="1:8" ht="15" customHeight="1" x14ac:dyDescent="0.35">
      <c r="A211" s="356" t="s">
        <v>260</v>
      </c>
      <c r="B211" s="222"/>
      <c r="C211" s="223"/>
      <c r="D211" s="402"/>
      <c r="E211" s="402"/>
      <c r="F211" s="402"/>
      <c r="H211" s="355">
        <f>SUM(Meldezahlen_ÖWV!D212:H212)</f>
        <v>0</v>
      </c>
    </row>
    <row r="212" spans="1:8" ht="15" customHeight="1" x14ac:dyDescent="0.35">
      <c r="A212" s="356" t="s">
        <v>261</v>
      </c>
      <c r="B212" s="222"/>
      <c r="C212" s="223"/>
      <c r="D212" s="402"/>
      <c r="E212" s="402"/>
      <c r="F212" s="402"/>
      <c r="H212" s="355">
        <f>SUM(Meldezahlen_ÖWV!D213:H213)</f>
        <v>0</v>
      </c>
    </row>
    <row r="213" spans="1:8" ht="15" customHeight="1" thickBot="1" x14ac:dyDescent="0.4">
      <c r="A213" s="404" t="s">
        <v>262</v>
      </c>
      <c r="B213" s="231"/>
      <c r="C213" s="232"/>
      <c r="D213" s="405"/>
      <c r="E213" s="405"/>
      <c r="F213" s="405"/>
      <c r="H213" s="355">
        <f>SUM(Meldezahlen_ÖWV!D214:H214)</f>
        <v>0</v>
      </c>
    </row>
    <row r="214" spans="1:8" ht="13" thickTop="1" x14ac:dyDescent="0.25"/>
  </sheetData>
  <mergeCells count="5">
    <mergeCell ref="A4:B4"/>
    <mergeCell ref="D4:F4"/>
    <mergeCell ref="B9:F9"/>
    <mergeCell ref="D11:F11"/>
    <mergeCell ref="E12:F12"/>
  </mergeCells>
  <conditionalFormatting sqref="B14:B94">
    <cfRule type="expression" dxfId="30" priority="5">
      <formula>$W14="s"</formula>
    </cfRule>
    <cfRule type="expression" dxfId="29" priority="6">
      <formula>$W14="v"</formula>
    </cfRule>
  </conditionalFormatting>
  <conditionalFormatting sqref="F14:F213">
    <cfRule type="expression" dxfId="28" priority="4">
      <formula>$H14&lt;1</formula>
    </cfRule>
  </conditionalFormatting>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7" id="{74DC2E09-60D2-4E5E-9F0A-A0252A4404CA}">
            <xm:f>'C:\Users\maydorn\AppData\Local\Microsoft\Windows\INetCache\Content.Outlook\KLR4VL4Z\[20231212_Hochrechnung_aktueller_Stand.xlsx]ÖWV'!#REF!=FALSE</xm:f>
            <x14:dxf>
              <fill>
                <patternFill>
                  <bgColor rgb="FFFF0000"/>
                </patternFill>
              </fill>
            </x14:dxf>
          </x14:cfRule>
          <x14:cfRule type="expression" priority="8" id="{A84851AA-9C0D-4FC9-9897-AEFDC997C4B1}">
            <xm:f>'C:\Users\maydorn\AppData\Local\Microsoft\Windows\INetCache\Content.Outlook\KLR4VL4Z\[20231212_Hochrechnung_aktueller_Stand.xlsx]ÖWV'!#REF!=TRUE</xm:f>
            <x14:dxf>
              <fill>
                <patternFill>
                  <bgColor rgb="FF92D050"/>
                </patternFill>
              </fill>
            </x14:dxf>
          </x14:cfRule>
          <xm:sqref>C14:C94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15"/>
  <sheetViews>
    <sheetView workbookViewId="0">
      <selection activeCell="A4" sqref="A4:B4"/>
    </sheetView>
  </sheetViews>
  <sheetFormatPr baseColWidth="10" defaultColWidth="11.453125" defaultRowHeight="12.5" x14ac:dyDescent="0.25"/>
  <cols>
    <col min="1" max="1" width="5.453125" style="62" customWidth="1"/>
    <col min="2" max="2" width="56.1796875" style="62" customWidth="1"/>
    <col min="3" max="3" width="10.7265625" style="62" customWidth="1"/>
    <col min="4" max="8" width="17.7265625" style="62" customWidth="1"/>
    <col min="9" max="12" width="17" style="62" customWidth="1"/>
    <col min="13" max="13" width="25.1796875" style="62" customWidth="1"/>
    <col min="14" max="18" width="5.1796875" style="62" customWidth="1"/>
    <col min="19" max="23" width="3.1796875" style="208" customWidth="1"/>
    <col min="24" max="16384" width="11.453125" style="62"/>
  </cols>
  <sheetData>
    <row r="1" spans="1:23" ht="26" thickTop="1" thickBot="1" x14ac:dyDescent="0.55000000000000004">
      <c r="A1" s="49" t="s">
        <v>135</v>
      </c>
      <c r="B1" s="15"/>
      <c r="C1" s="15"/>
      <c r="D1" s="15"/>
      <c r="F1" s="15"/>
      <c r="J1" s="14"/>
      <c r="K1" s="14" t="s">
        <v>91</v>
      </c>
      <c r="L1" s="58"/>
    </row>
    <row r="2" spans="1:23" ht="20.5" thickTop="1" x14ac:dyDescent="0.4">
      <c r="A2" s="50" t="s">
        <v>108</v>
      </c>
      <c r="B2" s="15"/>
      <c r="C2" s="15"/>
      <c r="D2" s="15"/>
      <c r="F2" s="15"/>
      <c r="J2" s="15"/>
      <c r="K2" s="15"/>
      <c r="L2" s="92" t="str">
        <f>Anleitung!C37</f>
        <v>Version 1.2 (vom 25.01.2024)</v>
      </c>
    </row>
    <row r="3" spans="1:23" ht="20" x14ac:dyDescent="0.4">
      <c r="A3" s="50"/>
      <c r="B3" s="15"/>
      <c r="C3" s="15"/>
      <c r="D3" s="15"/>
      <c r="F3" s="15"/>
      <c r="G3" s="18"/>
      <c r="H3" s="14"/>
    </row>
    <row r="4" spans="1:23" ht="27.75" customHeight="1" x14ac:dyDescent="0.35">
      <c r="A4" s="293" t="str">
        <f>IF(Meldezahlen_SSA!A4&lt;&gt;"",Meldezahlen_SSA!A4,"Name des Schulamts bitte eintragen")</f>
        <v>Name des Schulamts bitte eintragen</v>
      </c>
      <c r="B4" s="293"/>
      <c r="C4" s="57" t="s">
        <v>92</v>
      </c>
      <c r="D4" s="274" t="str">
        <f>IF(Meldezahlen_SSA!D4&lt;&gt;"",Meldezahlen_SSA!D4,"Ort des Schulamts bitte eintragen")</f>
        <v>Ort des Schulamts bitte eintragen</v>
      </c>
      <c r="E4" s="292"/>
      <c r="F4" s="292"/>
      <c r="G4" s="292"/>
      <c r="H4" s="292"/>
    </row>
    <row r="5" spans="1:23" x14ac:dyDescent="0.25">
      <c r="A5" s="51" t="s">
        <v>136</v>
      </c>
      <c r="B5" s="15"/>
      <c r="C5" s="15"/>
      <c r="D5" s="52" t="s">
        <v>93</v>
      </c>
      <c r="E5" s="52"/>
      <c r="F5" s="52"/>
      <c r="G5" s="18"/>
      <c r="H5" s="14"/>
    </row>
    <row r="7" spans="1:23" ht="20" x14ac:dyDescent="0.4">
      <c r="A7" s="53"/>
      <c r="B7" s="54" t="s">
        <v>281</v>
      </c>
      <c r="C7" s="54"/>
      <c r="D7" s="54"/>
      <c r="E7" s="54"/>
      <c r="F7" s="54"/>
      <c r="G7" s="55"/>
    </row>
    <row r="8" spans="1:23" ht="15.5" x14ac:dyDescent="0.35">
      <c r="A8" s="56"/>
      <c r="B8" s="16"/>
      <c r="C8" s="16"/>
      <c r="D8" s="16"/>
      <c r="E8" s="16"/>
      <c r="F8" s="16"/>
      <c r="G8" s="17"/>
    </row>
    <row r="9" spans="1:23" ht="15.5" x14ac:dyDescent="0.35">
      <c r="A9" s="56"/>
      <c r="B9" s="276" t="s">
        <v>137</v>
      </c>
      <c r="C9" s="277"/>
      <c r="D9" s="277"/>
      <c r="E9" s="277"/>
      <c r="F9" s="277"/>
      <c r="G9" s="277"/>
    </row>
    <row r="10" spans="1:23" ht="13" thickBot="1" x14ac:dyDescent="0.3"/>
    <row r="11" spans="1:23" s="152" customFormat="1" ht="18.5" thickTop="1" thickBot="1" x14ac:dyDescent="0.4">
      <c r="A11" s="160" t="s">
        <v>141</v>
      </c>
      <c r="B11" s="160" t="s">
        <v>138</v>
      </c>
      <c r="C11" s="162" t="s">
        <v>139</v>
      </c>
      <c r="D11" s="289" t="s">
        <v>140</v>
      </c>
      <c r="E11" s="294"/>
      <c r="F11" s="294"/>
      <c r="G11" s="294"/>
      <c r="H11" s="295"/>
      <c r="I11" s="289" t="s">
        <v>276</v>
      </c>
      <c r="J11" s="290"/>
      <c r="K11" s="290"/>
      <c r="L11" s="291"/>
      <c r="M11" s="413" t="s">
        <v>305</v>
      </c>
      <c r="S11" s="258"/>
      <c r="T11" s="258"/>
      <c r="U11" s="258"/>
      <c r="V11" s="258"/>
      <c r="W11" s="258"/>
    </row>
    <row r="12" spans="1:23" ht="16" thickTop="1" x14ac:dyDescent="0.35">
      <c r="A12" s="161" t="s">
        <v>142</v>
      </c>
      <c r="B12" s="153"/>
      <c r="C12" s="197"/>
      <c r="D12" s="296" t="s">
        <v>133</v>
      </c>
      <c r="E12" s="297"/>
      <c r="F12" s="296" t="s">
        <v>75</v>
      </c>
      <c r="G12" s="297"/>
      <c r="H12" s="154" t="s">
        <v>134</v>
      </c>
      <c r="I12" s="283" t="s">
        <v>277</v>
      </c>
      <c r="J12" s="284"/>
      <c r="K12" s="284"/>
      <c r="L12" s="285"/>
      <c r="M12" s="410" t="s">
        <v>306</v>
      </c>
    </row>
    <row r="13" spans="1:23" ht="15.5" x14ac:dyDescent="0.35">
      <c r="A13" s="153"/>
      <c r="B13" s="153"/>
      <c r="C13" s="197"/>
      <c r="D13" s="206" t="s">
        <v>1</v>
      </c>
      <c r="E13" s="202" t="s">
        <v>2</v>
      </c>
      <c r="F13" s="203" t="s">
        <v>1</v>
      </c>
      <c r="G13" s="204" t="s">
        <v>2</v>
      </c>
      <c r="H13" s="205"/>
      <c r="I13" s="286"/>
      <c r="J13" s="287"/>
      <c r="K13" s="287"/>
      <c r="L13" s="288"/>
      <c r="M13" s="411"/>
      <c r="S13" s="259" t="s">
        <v>286</v>
      </c>
      <c r="T13" s="259" t="s">
        <v>286</v>
      </c>
      <c r="U13" s="259" t="s">
        <v>289</v>
      </c>
      <c r="V13" s="259" t="s">
        <v>289</v>
      </c>
      <c r="W13" s="259" t="s">
        <v>290</v>
      </c>
    </row>
    <row r="14" spans="1:23" ht="16.5" customHeight="1" thickBot="1" x14ac:dyDescent="0.4">
      <c r="A14" s="155"/>
      <c r="B14" s="155"/>
      <c r="C14" s="198"/>
      <c r="D14" s="207"/>
      <c r="E14" s="156"/>
      <c r="F14" s="157"/>
      <c r="G14" s="158"/>
      <c r="H14" s="159"/>
      <c r="I14" s="209" t="s">
        <v>274</v>
      </c>
      <c r="J14" s="214" t="s">
        <v>71</v>
      </c>
      <c r="K14" s="214" t="s">
        <v>275</v>
      </c>
      <c r="L14" s="210" t="s">
        <v>0</v>
      </c>
      <c r="M14" s="412"/>
      <c r="S14" s="259" t="s">
        <v>287</v>
      </c>
      <c r="T14" s="259" t="s">
        <v>288</v>
      </c>
      <c r="U14" s="259" t="s">
        <v>287</v>
      </c>
      <c r="V14" s="259" t="s">
        <v>288</v>
      </c>
      <c r="W14" s="259"/>
    </row>
    <row r="15" spans="1:23" ht="15" customHeight="1" thickTop="1" x14ac:dyDescent="0.35">
      <c r="A15" s="163" t="s">
        <v>3</v>
      </c>
      <c r="B15" s="194" t="str">
        <f>IF(Meldezahlen_SSA!B14&lt;&gt;"", Meldezahlen_SSA!B14, "Feld nicht ausgefüllt")</f>
        <v>Feld nicht ausgefüllt</v>
      </c>
      <c r="C15" s="199" t="str">
        <f>IF(Meldezahlen_SSA!C14&lt;&gt;"",Meldezahlen_SSA!C14, "fehlt")</f>
        <v>fehlt</v>
      </c>
      <c r="D15" s="238"/>
      <c r="E15" s="239"/>
      <c r="F15" s="240"/>
      <c r="G15" s="241"/>
      <c r="H15" s="242"/>
      <c r="I15" s="212" t="str">
        <f>IF(Meldezahlen_SSA!D14&gt;Meldezahlen_ÖWV!D15,"Prüfen","i.O.")</f>
        <v>i.O.</v>
      </c>
      <c r="J15" s="211" t="str">
        <f>IF(Meldezahlen_SSA!E14&gt;Meldezahlen_ÖWV!E15,"Prüfen","i.O.")</f>
        <v>i.O.</v>
      </c>
      <c r="K15" s="211" t="str">
        <f>IF(Meldezahlen_SSA!F14&gt;Meldezahlen_ÖWV!F15,"Prüfen","i.O.")</f>
        <v>i.O.</v>
      </c>
      <c r="L15" s="211" t="str">
        <f>IF(Meldezahlen_SSA!G14&gt;Meldezahlen_ÖWV!G15,"Prüfen","i.O.")</f>
        <v>i.O.</v>
      </c>
      <c r="M15" s="414"/>
      <c r="R15" s="417"/>
      <c r="S15" s="418">
        <f>Meldezahlen_SSA!D14</f>
        <v>0</v>
      </c>
      <c r="T15" s="418">
        <f>Meldezahlen_SSA!E14</f>
        <v>0</v>
      </c>
      <c r="U15" s="418">
        <f>Meldezahlen_SSA!F14</f>
        <v>0</v>
      </c>
      <c r="V15" s="418">
        <f>Meldezahlen_SSA!G14</f>
        <v>0</v>
      </c>
      <c r="W15" s="418">
        <f>Meldezahlen_SSA!H14</f>
        <v>0</v>
      </c>
    </row>
    <row r="16" spans="1:23" ht="15" customHeight="1" x14ac:dyDescent="0.35">
      <c r="A16" s="164" t="s">
        <v>4</v>
      </c>
      <c r="B16" s="195" t="str">
        <f>IF(Meldezahlen_SSA!B15&lt;&gt;"", Meldezahlen_SSA!B15, "Feld nicht ausgefüllt")</f>
        <v>Feld nicht ausgefüllt</v>
      </c>
      <c r="C16" s="200" t="str">
        <f>IF(Meldezahlen_SSA!C15&lt;&gt;"",Meldezahlen_SSA!C15, "fehlt")</f>
        <v>fehlt</v>
      </c>
      <c r="D16" s="243"/>
      <c r="E16" s="244"/>
      <c r="F16" s="245"/>
      <c r="G16" s="246"/>
      <c r="H16" s="247"/>
      <c r="I16" s="212" t="str">
        <f>IF(Meldezahlen_SSA!D15&gt;Meldezahlen_ÖWV!D16,"Prüfen","i.O.")</f>
        <v>i.O.</v>
      </c>
      <c r="J16" s="212" t="str">
        <f>IF(Meldezahlen_SSA!E15&gt;Meldezahlen_ÖWV!E16,"Prüfen","i.O.")</f>
        <v>i.O.</v>
      </c>
      <c r="K16" s="212" t="str">
        <f>IF(Meldezahlen_SSA!F15&gt;Meldezahlen_ÖWV!F16,"Prüfen","i.O.")</f>
        <v>i.O.</v>
      </c>
      <c r="L16" s="212" t="str">
        <f>IF(Meldezahlen_SSA!G15&gt;Meldezahlen_ÖWV!G16,"Prüfen","i.O.")</f>
        <v>i.O.</v>
      </c>
      <c r="M16" s="415"/>
      <c r="S16" s="418">
        <f>Meldezahlen_SSA!D15</f>
        <v>0</v>
      </c>
      <c r="T16" s="418">
        <f>Meldezahlen_SSA!E15</f>
        <v>0</v>
      </c>
      <c r="U16" s="418">
        <f>Meldezahlen_SSA!F15</f>
        <v>0</v>
      </c>
      <c r="V16" s="418">
        <f>Meldezahlen_SSA!G15</f>
        <v>0</v>
      </c>
      <c r="W16" s="418">
        <f>Meldezahlen_SSA!H15</f>
        <v>0</v>
      </c>
    </row>
    <row r="17" spans="1:23" ht="15" customHeight="1" x14ac:dyDescent="0.35">
      <c r="A17" s="164" t="s">
        <v>5</v>
      </c>
      <c r="B17" s="195" t="str">
        <f>IF(Meldezahlen_SSA!B16&lt;&gt;"", Meldezahlen_SSA!B16, "Feld nicht ausgefüllt")</f>
        <v>Feld nicht ausgefüllt</v>
      </c>
      <c r="C17" s="200" t="str">
        <f>IF(Meldezahlen_SSA!C16&lt;&gt;"",Meldezahlen_SSA!C16, "fehlt")</f>
        <v>fehlt</v>
      </c>
      <c r="D17" s="243"/>
      <c r="E17" s="244"/>
      <c r="F17" s="245"/>
      <c r="G17" s="246"/>
      <c r="H17" s="247"/>
      <c r="I17" s="212" t="str">
        <f>IF(Meldezahlen_SSA!D16&gt;Meldezahlen_ÖWV!D17,"Prüfen","i.O.")</f>
        <v>i.O.</v>
      </c>
      <c r="J17" s="212" t="str">
        <f>IF(Meldezahlen_SSA!E16&gt;Meldezahlen_ÖWV!E17,"Prüfen","i.O.")</f>
        <v>i.O.</v>
      </c>
      <c r="K17" s="212" t="str">
        <f>IF(Meldezahlen_SSA!F16&gt;Meldezahlen_ÖWV!F17,"Prüfen","i.O.")</f>
        <v>i.O.</v>
      </c>
      <c r="L17" s="212" t="str">
        <f>IF(Meldezahlen_SSA!G16&gt;Meldezahlen_ÖWV!G17,"Prüfen","i.O.")</f>
        <v>i.O.</v>
      </c>
      <c r="M17" s="415"/>
      <c r="S17" s="418">
        <f>Meldezahlen_SSA!D16</f>
        <v>0</v>
      </c>
      <c r="T17" s="418">
        <f>Meldezahlen_SSA!E16</f>
        <v>0</v>
      </c>
      <c r="U17" s="418">
        <f>Meldezahlen_SSA!F16</f>
        <v>0</v>
      </c>
      <c r="V17" s="418">
        <f>Meldezahlen_SSA!G16</f>
        <v>0</v>
      </c>
      <c r="W17" s="418">
        <f>Meldezahlen_SSA!H16</f>
        <v>0</v>
      </c>
    </row>
    <row r="18" spans="1:23" ht="15" customHeight="1" x14ac:dyDescent="0.35">
      <c r="A18" s="164" t="s">
        <v>6</v>
      </c>
      <c r="B18" s="195" t="str">
        <f>IF(Meldezahlen_SSA!B17&lt;&gt;"", Meldezahlen_SSA!B17, "Feld nicht ausgefüllt")</f>
        <v>Feld nicht ausgefüllt</v>
      </c>
      <c r="C18" s="200" t="str">
        <f>IF(Meldezahlen_SSA!C17&lt;&gt;"",Meldezahlen_SSA!C17, "fehlt")</f>
        <v>fehlt</v>
      </c>
      <c r="D18" s="243"/>
      <c r="E18" s="244"/>
      <c r="F18" s="245"/>
      <c r="G18" s="246"/>
      <c r="H18" s="247"/>
      <c r="I18" s="212" t="str">
        <f>IF(Meldezahlen_SSA!D17&gt;Meldezahlen_ÖWV!D18,"Prüfen","i.O.")</f>
        <v>i.O.</v>
      </c>
      <c r="J18" s="212" t="str">
        <f>IF(Meldezahlen_SSA!E17&gt;Meldezahlen_ÖWV!E18,"Prüfen","i.O.")</f>
        <v>i.O.</v>
      </c>
      <c r="K18" s="212" t="str">
        <f>IF(Meldezahlen_SSA!F17&gt;Meldezahlen_ÖWV!F18,"Prüfen","i.O.")</f>
        <v>i.O.</v>
      </c>
      <c r="L18" s="212" t="str">
        <f>IF(Meldezahlen_SSA!G17&gt;Meldezahlen_ÖWV!G18,"Prüfen","i.O.")</f>
        <v>i.O.</v>
      </c>
      <c r="M18" s="415"/>
      <c r="S18" s="418">
        <f>Meldezahlen_SSA!D17</f>
        <v>0</v>
      </c>
      <c r="T18" s="418">
        <f>Meldezahlen_SSA!E17</f>
        <v>0</v>
      </c>
      <c r="U18" s="418">
        <f>Meldezahlen_SSA!F17</f>
        <v>0</v>
      </c>
      <c r="V18" s="418">
        <f>Meldezahlen_SSA!G17</f>
        <v>0</v>
      </c>
      <c r="W18" s="418">
        <f>Meldezahlen_SSA!H17</f>
        <v>0</v>
      </c>
    </row>
    <row r="19" spans="1:23" ht="15" customHeight="1" x14ac:dyDescent="0.35">
      <c r="A19" s="164" t="s">
        <v>7</v>
      </c>
      <c r="B19" s="195" t="str">
        <f>IF(Meldezahlen_SSA!B18&lt;&gt;"", Meldezahlen_SSA!B18, "Feld nicht ausgefüllt")</f>
        <v>Feld nicht ausgefüllt</v>
      </c>
      <c r="C19" s="200" t="str">
        <f>IF(Meldezahlen_SSA!C18&lt;&gt;"",Meldezahlen_SSA!C18, "fehlt")</f>
        <v>fehlt</v>
      </c>
      <c r="D19" s="243"/>
      <c r="E19" s="244"/>
      <c r="F19" s="245"/>
      <c r="G19" s="246"/>
      <c r="H19" s="247"/>
      <c r="I19" s="212" t="str">
        <f>IF(Meldezahlen_SSA!D18&gt;Meldezahlen_ÖWV!D19,"Prüfen","i.O.")</f>
        <v>i.O.</v>
      </c>
      <c r="J19" s="212" t="str">
        <f>IF(Meldezahlen_SSA!E18&gt;Meldezahlen_ÖWV!E19,"Prüfen","i.O.")</f>
        <v>i.O.</v>
      </c>
      <c r="K19" s="212" t="str">
        <f>IF(Meldezahlen_SSA!F18&gt;Meldezahlen_ÖWV!F19,"Prüfen","i.O.")</f>
        <v>i.O.</v>
      </c>
      <c r="L19" s="212" t="str">
        <f>IF(Meldezahlen_SSA!G18&gt;Meldezahlen_ÖWV!G19,"Prüfen","i.O.")</f>
        <v>i.O.</v>
      </c>
      <c r="M19" s="415"/>
      <c r="S19" s="418">
        <f>Meldezahlen_SSA!D18</f>
        <v>0</v>
      </c>
      <c r="T19" s="418">
        <f>Meldezahlen_SSA!E18</f>
        <v>0</v>
      </c>
      <c r="U19" s="418">
        <f>Meldezahlen_SSA!F18</f>
        <v>0</v>
      </c>
      <c r="V19" s="418">
        <f>Meldezahlen_SSA!G18</f>
        <v>0</v>
      </c>
      <c r="W19" s="418">
        <f>Meldezahlen_SSA!H18</f>
        <v>0</v>
      </c>
    </row>
    <row r="20" spans="1:23" ht="15" customHeight="1" x14ac:dyDescent="0.35">
      <c r="A20" s="164" t="s">
        <v>8</v>
      </c>
      <c r="B20" s="195" t="str">
        <f>IF(Meldezahlen_SSA!B19&lt;&gt;"", Meldezahlen_SSA!B19, "Feld nicht ausgefüllt")</f>
        <v>Feld nicht ausgefüllt</v>
      </c>
      <c r="C20" s="200" t="str">
        <f>IF(Meldezahlen_SSA!C19&lt;&gt;"",Meldezahlen_SSA!C19, "fehlt")</f>
        <v>fehlt</v>
      </c>
      <c r="D20" s="243"/>
      <c r="E20" s="244"/>
      <c r="F20" s="245"/>
      <c r="G20" s="246"/>
      <c r="H20" s="247"/>
      <c r="I20" s="212" t="str">
        <f>IF(Meldezahlen_SSA!D19&gt;Meldezahlen_ÖWV!D20,"Prüfen","i.O.")</f>
        <v>i.O.</v>
      </c>
      <c r="J20" s="212" t="str">
        <f>IF(Meldezahlen_SSA!E19&gt;Meldezahlen_ÖWV!E20,"Prüfen","i.O.")</f>
        <v>i.O.</v>
      </c>
      <c r="K20" s="212" t="str">
        <f>IF(Meldezahlen_SSA!F19&gt;Meldezahlen_ÖWV!F20,"Prüfen","i.O.")</f>
        <v>i.O.</v>
      </c>
      <c r="L20" s="212" t="str">
        <f>IF(Meldezahlen_SSA!G19&gt;Meldezahlen_ÖWV!G20,"Prüfen","i.O.")</f>
        <v>i.O.</v>
      </c>
      <c r="M20" s="415"/>
      <c r="S20" s="418">
        <f>Meldezahlen_SSA!D19</f>
        <v>0</v>
      </c>
      <c r="T20" s="418">
        <f>Meldezahlen_SSA!E19</f>
        <v>0</v>
      </c>
      <c r="U20" s="418">
        <f>Meldezahlen_SSA!F19</f>
        <v>0</v>
      </c>
      <c r="V20" s="418">
        <f>Meldezahlen_SSA!G19</f>
        <v>0</v>
      </c>
      <c r="W20" s="418">
        <f>Meldezahlen_SSA!H19</f>
        <v>0</v>
      </c>
    </row>
    <row r="21" spans="1:23" ht="15" customHeight="1" x14ac:dyDescent="0.35">
      <c r="A21" s="164" t="s">
        <v>9</v>
      </c>
      <c r="B21" s="195" t="str">
        <f>IF(Meldezahlen_SSA!B20&lt;&gt;"", Meldezahlen_SSA!B20, "Feld nicht ausgefüllt")</f>
        <v>Feld nicht ausgefüllt</v>
      </c>
      <c r="C21" s="200" t="str">
        <f>IF(Meldezahlen_SSA!C20&lt;&gt;"",Meldezahlen_SSA!C20, "fehlt")</f>
        <v>fehlt</v>
      </c>
      <c r="D21" s="243"/>
      <c r="E21" s="244"/>
      <c r="F21" s="245"/>
      <c r="G21" s="246"/>
      <c r="H21" s="247"/>
      <c r="I21" s="212" t="str">
        <f>IF(Meldezahlen_SSA!D20&gt;Meldezahlen_ÖWV!D21,"Prüfen","i.O.")</f>
        <v>i.O.</v>
      </c>
      <c r="J21" s="212" t="str">
        <f>IF(Meldezahlen_SSA!E20&gt;Meldezahlen_ÖWV!E21,"Prüfen","i.O.")</f>
        <v>i.O.</v>
      </c>
      <c r="K21" s="212" t="str">
        <f>IF(Meldezahlen_SSA!F20&gt;Meldezahlen_ÖWV!F21,"Prüfen","i.O.")</f>
        <v>i.O.</v>
      </c>
      <c r="L21" s="212" t="str">
        <f>IF(Meldezahlen_SSA!G20&gt;Meldezahlen_ÖWV!G21,"Prüfen","i.O.")</f>
        <v>i.O.</v>
      </c>
      <c r="M21" s="415"/>
      <c r="S21" s="418">
        <f>Meldezahlen_SSA!D20</f>
        <v>0</v>
      </c>
      <c r="T21" s="418">
        <f>Meldezahlen_SSA!E20</f>
        <v>0</v>
      </c>
      <c r="U21" s="418">
        <f>Meldezahlen_SSA!F20</f>
        <v>0</v>
      </c>
      <c r="V21" s="418">
        <f>Meldezahlen_SSA!G20</f>
        <v>0</v>
      </c>
      <c r="W21" s="418">
        <f>Meldezahlen_SSA!H20</f>
        <v>0</v>
      </c>
    </row>
    <row r="22" spans="1:23" ht="15" customHeight="1" x14ac:dyDescent="0.35">
      <c r="A22" s="164" t="s">
        <v>10</v>
      </c>
      <c r="B22" s="195" t="str">
        <f>IF(Meldezahlen_SSA!B21&lt;&gt;"", Meldezahlen_SSA!B21, "Feld nicht ausgefüllt")</f>
        <v>Feld nicht ausgefüllt</v>
      </c>
      <c r="C22" s="200" t="str">
        <f>IF(Meldezahlen_SSA!C21&lt;&gt;"",Meldezahlen_SSA!C21, "fehlt")</f>
        <v>fehlt</v>
      </c>
      <c r="D22" s="243"/>
      <c r="E22" s="244"/>
      <c r="F22" s="245"/>
      <c r="G22" s="246"/>
      <c r="H22" s="247"/>
      <c r="I22" s="212" t="str">
        <f>IF(Meldezahlen_SSA!D21&gt;Meldezahlen_ÖWV!D22,"Prüfen","i.O.")</f>
        <v>i.O.</v>
      </c>
      <c r="J22" s="212" t="str">
        <f>IF(Meldezahlen_SSA!E21&gt;Meldezahlen_ÖWV!E22,"Prüfen","i.O.")</f>
        <v>i.O.</v>
      </c>
      <c r="K22" s="212" t="str">
        <f>IF(Meldezahlen_SSA!F21&gt;Meldezahlen_ÖWV!F22,"Prüfen","i.O.")</f>
        <v>i.O.</v>
      </c>
      <c r="L22" s="212" t="str">
        <f>IF(Meldezahlen_SSA!G21&gt;Meldezahlen_ÖWV!G22,"Prüfen","i.O.")</f>
        <v>i.O.</v>
      </c>
      <c r="M22" s="415"/>
      <c r="S22" s="418">
        <f>Meldezahlen_SSA!D21</f>
        <v>0</v>
      </c>
      <c r="T22" s="418">
        <f>Meldezahlen_SSA!E21</f>
        <v>0</v>
      </c>
      <c r="U22" s="418">
        <f>Meldezahlen_SSA!F21</f>
        <v>0</v>
      </c>
      <c r="V22" s="418">
        <f>Meldezahlen_SSA!G21</f>
        <v>0</v>
      </c>
      <c r="W22" s="418">
        <f>Meldezahlen_SSA!H21</f>
        <v>0</v>
      </c>
    </row>
    <row r="23" spans="1:23" ht="15" customHeight="1" x14ac:dyDescent="0.35">
      <c r="A23" s="164" t="s">
        <v>11</v>
      </c>
      <c r="B23" s="195" t="str">
        <f>IF(Meldezahlen_SSA!B22&lt;&gt;"", Meldezahlen_SSA!B22, "Feld nicht ausgefüllt")</f>
        <v>Feld nicht ausgefüllt</v>
      </c>
      <c r="C23" s="200" t="str">
        <f>IF(Meldezahlen_SSA!C22&lt;&gt;"",Meldezahlen_SSA!C22, "fehlt")</f>
        <v>fehlt</v>
      </c>
      <c r="D23" s="243"/>
      <c r="E23" s="244"/>
      <c r="F23" s="245"/>
      <c r="G23" s="246"/>
      <c r="H23" s="247"/>
      <c r="I23" s="212" t="str">
        <f>IF(Meldezahlen_SSA!D22&gt;Meldezahlen_ÖWV!D23,"Prüfen","i.O.")</f>
        <v>i.O.</v>
      </c>
      <c r="J23" s="212" t="str">
        <f>IF(Meldezahlen_SSA!E22&gt;Meldezahlen_ÖWV!E23,"Prüfen","i.O.")</f>
        <v>i.O.</v>
      </c>
      <c r="K23" s="212" t="str">
        <f>IF(Meldezahlen_SSA!F22&gt;Meldezahlen_ÖWV!F23,"Prüfen","i.O.")</f>
        <v>i.O.</v>
      </c>
      <c r="L23" s="212" t="str">
        <f>IF(Meldezahlen_SSA!G22&gt;Meldezahlen_ÖWV!G23,"Prüfen","i.O.")</f>
        <v>i.O.</v>
      </c>
      <c r="M23" s="415"/>
      <c r="S23" s="418">
        <f>Meldezahlen_SSA!D22</f>
        <v>0</v>
      </c>
      <c r="T23" s="418">
        <f>Meldezahlen_SSA!E22</f>
        <v>0</v>
      </c>
      <c r="U23" s="418">
        <f>Meldezahlen_SSA!F22</f>
        <v>0</v>
      </c>
      <c r="V23" s="418">
        <f>Meldezahlen_SSA!G22</f>
        <v>0</v>
      </c>
      <c r="W23" s="418">
        <f>Meldezahlen_SSA!H22</f>
        <v>0</v>
      </c>
    </row>
    <row r="24" spans="1:23" ht="15" customHeight="1" x14ac:dyDescent="0.35">
      <c r="A24" s="164" t="s">
        <v>12</v>
      </c>
      <c r="B24" s="195" t="str">
        <f>IF(Meldezahlen_SSA!B23&lt;&gt;"", Meldezahlen_SSA!B23, "Feld nicht ausgefüllt")</f>
        <v>Feld nicht ausgefüllt</v>
      </c>
      <c r="C24" s="200" t="str">
        <f>IF(Meldezahlen_SSA!C23&lt;&gt;"",Meldezahlen_SSA!C23, "fehlt")</f>
        <v>fehlt</v>
      </c>
      <c r="D24" s="243"/>
      <c r="E24" s="244"/>
      <c r="F24" s="245"/>
      <c r="G24" s="246"/>
      <c r="H24" s="247"/>
      <c r="I24" s="212" t="str">
        <f>IF(Meldezahlen_SSA!D23&gt;Meldezahlen_ÖWV!D24,"Prüfen","i.O.")</f>
        <v>i.O.</v>
      </c>
      <c r="J24" s="212" t="str">
        <f>IF(Meldezahlen_SSA!E23&gt;Meldezahlen_ÖWV!E24,"Prüfen","i.O.")</f>
        <v>i.O.</v>
      </c>
      <c r="K24" s="212" t="str">
        <f>IF(Meldezahlen_SSA!F23&gt;Meldezahlen_ÖWV!F24,"Prüfen","i.O.")</f>
        <v>i.O.</v>
      </c>
      <c r="L24" s="212" t="str">
        <f>IF(Meldezahlen_SSA!G23&gt;Meldezahlen_ÖWV!G24,"Prüfen","i.O.")</f>
        <v>i.O.</v>
      </c>
      <c r="M24" s="415"/>
      <c r="S24" s="418">
        <f>Meldezahlen_SSA!D23</f>
        <v>0</v>
      </c>
      <c r="T24" s="418">
        <f>Meldezahlen_SSA!E23</f>
        <v>0</v>
      </c>
      <c r="U24" s="418">
        <f>Meldezahlen_SSA!F23</f>
        <v>0</v>
      </c>
      <c r="V24" s="418">
        <f>Meldezahlen_SSA!G23</f>
        <v>0</v>
      </c>
      <c r="W24" s="418">
        <f>Meldezahlen_SSA!H23</f>
        <v>0</v>
      </c>
    </row>
    <row r="25" spans="1:23" ht="15" customHeight="1" x14ac:dyDescent="0.35">
      <c r="A25" s="164" t="s">
        <v>13</v>
      </c>
      <c r="B25" s="195" t="str">
        <f>IF(Meldezahlen_SSA!B24&lt;&gt;"", Meldezahlen_SSA!B24, "Feld nicht ausgefüllt")</f>
        <v>Feld nicht ausgefüllt</v>
      </c>
      <c r="C25" s="200" t="str">
        <f>IF(Meldezahlen_SSA!C24&lt;&gt;"",Meldezahlen_SSA!C24, "fehlt")</f>
        <v>fehlt</v>
      </c>
      <c r="D25" s="243"/>
      <c r="E25" s="244"/>
      <c r="F25" s="245"/>
      <c r="G25" s="246"/>
      <c r="H25" s="247"/>
      <c r="I25" s="212" t="str">
        <f>IF(Meldezahlen_SSA!D24&gt;Meldezahlen_ÖWV!D25,"Prüfen","i.O.")</f>
        <v>i.O.</v>
      </c>
      <c r="J25" s="212" t="str">
        <f>IF(Meldezahlen_SSA!E24&gt;Meldezahlen_ÖWV!E25,"Prüfen","i.O.")</f>
        <v>i.O.</v>
      </c>
      <c r="K25" s="212" t="str">
        <f>IF(Meldezahlen_SSA!F24&gt;Meldezahlen_ÖWV!F25,"Prüfen","i.O.")</f>
        <v>i.O.</v>
      </c>
      <c r="L25" s="212" t="str">
        <f>IF(Meldezahlen_SSA!G24&gt;Meldezahlen_ÖWV!G25,"Prüfen","i.O.")</f>
        <v>i.O.</v>
      </c>
      <c r="M25" s="415"/>
      <c r="S25" s="418">
        <f>Meldezahlen_SSA!D24</f>
        <v>0</v>
      </c>
      <c r="T25" s="418">
        <f>Meldezahlen_SSA!E24</f>
        <v>0</v>
      </c>
      <c r="U25" s="418">
        <f>Meldezahlen_SSA!F24</f>
        <v>0</v>
      </c>
      <c r="V25" s="418">
        <f>Meldezahlen_SSA!G24</f>
        <v>0</v>
      </c>
      <c r="W25" s="418">
        <f>Meldezahlen_SSA!H24</f>
        <v>0</v>
      </c>
    </row>
    <row r="26" spans="1:23" ht="15" customHeight="1" x14ac:dyDescent="0.35">
      <c r="A26" s="164" t="s">
        <v>14</v>
      </c>
      <c r="B26" s="195" t="str">
        <f>IF(Meldezahlen_SSA!B25&lt;&gt;"", Meldezahlen_SSA!B25, "Feld nicht ausgefüllt")</f>
        <v>Feld nicht ausgefüllt</v>
      </c>
      <c r="C26" s="200" t="str">
        <f>IF(Meldezahlen_SSA!C25&lt;&gt;"",Meldezahlen_SSA!C25, "fehlt")</f>
        <v>fehlt</v>
      </c>
      <c r="D26" s="243"/>
      <c r="E26" s="244"/>
      <c r="F26" s="245"/>
      <c r="G26" s="246"/>
      <c r="H26" s="247"/>
      <c r="I26" s="212" t="str">
        <f>IF(Meldezahlen_SSA!D25&gt;Meldezahlen_ÖWV!D26,"Prüfen","i.O.")</f>
        <v>i.O.</v>
      </c>
      <c r="J26" s="212" t="str">
        <f>IF(Meldezahlen_SSA!E25&gt;Meldezahlen_ÖWV!E26,"Prüfen","i.O.")</f>
        <v>i.O.</v>
      </c>
      <c r="K26" s="212" t="str">
        <f>IF(Meldezahlen_SSA!F25&gt;Meldezahlen_ÖWV!F26,"Prüfen","i.O.")</f>
        <v>i.O.</v>
      </c>
      <c r="L26" s="212" t="str">
        <f>IF(Meldezahlen_SSA!G25&gt;Meldezahlen_ÖWV!G26,"Prüfen","i.O.")</f>
        <v>i.O.</v>
      </c>
      <c r="M26" s="415"/>
      <c r="S26" s="418">
        <f>Meldezahlen_SSA!D25</f>
        <v>0</v>
      </c>
      <c r="T26" s="418">
        <f>Meldezahlen_SSA!E25</f>
        <v>0</v>
      </c>
      <c r="U26" s="418">
        <f>Meldezahlen_SSA!F25</f>
        <v>0</v>
      </c>
      <c r="V26" s="418">
        <f>Meldezahlen_SSA!G25</f>
        <v>0</v>
      </c>
      <c r="W26" s="418">
        <f>Meldezahlen_SSA!H25</f>
        <v>0</v>
      </c>
    </row>
    <row r="27" spans="1:23" ht="15" customHeight="1" x14ac:dyDescent="0.35">
      <c r="A27" s="164" t="s">
        <v>15</v>
      </c>
      <c r="B27" s="195" t="str">
        <f>IF(Meldezahlen_SSA!B26&lt;&gt;"", Meldezahlen_SSA!B26, "Feld nicht ausgefüllt")</f>
        <v>Feld nicht ausgefüllt</v>
      </c>
      <c r="C27" s="200" t="str">
        <f>IF(Meldezahlen_SSA!C26&lt;&gt;"",Meldezahlen_SSA!C26, "fehlt")</f>
        <v>fehlt</v>
      </c>
      <c r="D27" s="243"/>
      <c r="E27" s="244"/>
      <c r="F27" s="245"/>
      <c r="G27" s="246"/>
      <c r="H27" s="247"/>
      <c r="I27" s="212" t="str">
        <f>IF(Meldezahlen_SSA!D26&gt;Meldezahlen_ÖWV!D27,"Prüfen","i.O.")</f>
        <v>i.O.</v>
      </c>
      <c r="J27" s="212" t="str">
        <f>IF(Meldezahlen_SSA!E26&gt;Meldezahlen_ÖWV!E27,"Prüfen","i.O.")</f>
        <v>i.O.</v>
      </c>
      <c r="K27" s="212" t="str">
        <f>IF(Meldezahlen_SSA!F26&gt;Meldezahlen_ÖWV!F27,"Prüfen","i.O.")</f>
        <v>i.O.</v>
      </c>
      <c r="L27" s="212" t="str">
        <f>IF(Meldezahlen_SSA!G26&gt;Meldezahlen_ÖWV!G27,"Prüfen","i.O.")</f>
        <v>i.O.</v>
      </c>
      <c r="M27" s="415"/>
      <c r="S27" s="418">
        <f>Meldezahlen_SSA!D26</f>
        <v>0</v>
      </c>
      <c r="T27" s="418">
        <f>Meldezahlen_SSA!E26</f>
        <v>0</v>
      </c>
      <c r="U27" s="418">
        <f>Meldezahlen_SSA!F26</f>
        <v>0</v>
      </c>
      <c r="V27" s="418">
        <f>Meldezahlen_SSA!G26</f>
        <v>0</v>
      </c>
      <c r="W27" s="418">
        <f>Meldezahlen_SSA!H26</f>
        <v>0</v>
      </c>
    </row>
    <row r="28" spans="1:23" ht="15" customHeight="1" x14ac:dyDescent="0.35">
      <c r="A28" s="164" t="s">
        <v>16</v>
      </c>
      <c r="B28" s="195" t="str">
        <f>IF(Meldezahlen_SSA!B27&lt;&gt;"", Meldezahlen_SSA!B27, "Feld nicht ausgefüllt")</f>
        <v>Feld nicht ausgefüllt</v>
      </c>
      <c r="C28" s="200" t="str">
        <f>IF(Meldezahlen_SSA!C27&lt;&gt;"",Meldezahlen_SSA!C27, "fehlt")</f>
        <v>fehlt</v>
      </c>
      <c r="D28" s="243"/>
      <c r="E28" s="244"/>
      <c r="F28" s="245"/>
      <c r="G28" s="246"/>
      <c r="H28" s="247"/>
      <c r="I28" s="212" t="str">
        <f>IF(Meldezahlen_SSA!D27&gt;Meldezahlen_ÖWV!D28,"Prüfen","i.O.")</f>
        <v>i.O.</v>
      </c>
      <c r="J28" s="212" t="str">
        <f>IF(Meldezahlen_SSA!E27&gt;Meldezahlen_ÖWV!E28,"Prüfen","i.O.")</f>
        <v>i.O.</v>
      </c>
      <c r="K28" s="212" t="str">
        <f>IF(Meldezahlen_SSA!F27&gt;Meldezahlen_ÖWV!F28,"Prüfen","i.O.")</f>
        <v>i.O.</v>
      </c>
      <c r="L28" s="212" t="str">
        <f>IF(Meldezahlen_SSA!G27&gt;Meldezahlen_ÖWV!G28,"Prüfen","i.O.")</f>
        <v>i.O.</v>
      </c>
      <c r="M28" s="415"/>
      <c r="S28" s="418">
        <f>Meldezahlen_SSA!D27</f>
        <v>0</v>
      </c>
      <c r="T28" s="418">
        <f>Meldezahlen_SSA!E27</f>
        <v>0</v>
      </c>
      <c r="U28" s="418">
        <f>Meldezahlen_SSA!F27</f>
        <v>0</v>
      </c>
      <c r="V28" s="418">
        <f>Meldezahlen_SSA!G27</f>
        <v>0</v>
      </c>
      <c r="W28" s="418">
        <f>Meldezahlen_SSA!H27</f>
        <v>0</v>
      </c>
    </row>
    <row r="29" spans="1:23" ht="15" customHeight="1" x14ac:dyDescent="0.35">
      <c r="A29" s="164" t="s">
        <v>17</v>
      </c>
      <c r="B29" s="195" t="str">
        <f>IF(Meldezahlen_SSA!B28&lt;&gt;"", Meldezahlen_SSA!B28, "Feld nicht ausgefüllt")</f>
        <v>Feld nicht ausgefüllt</v>
      </c>
      <c r="C29" s="200" t="str">
        <f>IF(Meldezahlen_SSA!C28&lt;&gt;"",Meldezahlen_SSA!C28, "fehlt")</f>
        <v>fehlt</v>
      </c>
      <c r="D29" s="243"/>
      <c r="E29" s="244"/>
      <c r="F29" s="245"/>
      <c r="G29" s="246"/>
      <c r="H29" s="247"/>
      <c r="I29" s="212" t="str">
        <f>IF(Meldezahlen_SSA!D28&gt;Meldezahlen_ÖWV!D29,"Prüfen","i.O.")</f>
        <v>i.O.</v>
      </c>
      <c r="J29" s="212" t="str">
        <f>IF(Meldezahlen_SSA!E28&gt;Meldezahlen_ÖWV!E29,"Prüfen","i.O.")</f>
        <v>i.O.</v>
      </c>
      <c r="K29" s="212" t="str">
        <f>IF(Meldezahlen_SSA!F28&gt;Meldezahlen_ÖWV!F29,"Prüfen","i.O.")</f>
        <v>i.O.</v>
      </c>
      <c r="L29" s="212" t="str">
        <f>IF(Meldezahlen_SSA!G28&gt;Meldezahlen_ÖWV!G29,"Prüfen","i.O.")</f>
        <v>i.O.</v>
      </c>
      <c r="M29" s="415"/>
      <c r="S29" s="418">
        <f>Meldezahlen_SSA!D28</f>
        <v>0</v>
      </c>
      <c r="T29" s="418">
        <f>Meldezahlen_SSA!E28</f>
        <v>0</v>
      </c>
      <c r="U29" s="418">
        <f>Meldezahlen_SSA!F28</f>
        <v>0</v>
      </c>
      <c r="V29" s="418">
        <f>Meldezahlen_SSA!G28</f>
        <v>0</v>
      </c>
      <c r="W29" s="418">
        <f>Meldezahlen_SSA!H28</f>
        <v>0</v>
      </c>
    </row>
    <row r="30" spans="1:23" ht="15" customHeight="1" x14ac:dyDescent="0.35">
      <c r="A30" s="164" t="s">
        <v>18</v>
      </c>
      <c r="B30" s="195" t="str">
        <f>IF(Meldezahlen_SSA!B29&lt;&gt;"", Meldezahlen_SSA!B29, "Feld nicht ausgefüllt")</f>
        <v>Feld nicht ausgefüllt</v>
      </c>
      <c r="C30" s="200" t="str">
        <f>IF(Meldezahlen_SSA!C29&lt;&gt;"",Meldezahlen_SSA!C29, "fehlt")</f>
        <v>fehlt</v>
      </c>
      <c r="D30" s="243"/>
      <c r="E30" s="244"/>
      <c r="F30" s="245"/>
      <c r="G30" s="246"/>
      <c r="H30" s="247"/>
      <c r="I30" s="212" t="str">
        <f>IF(Meldezahlen_SSA!D29&gt;Meldezahlen_ÖWV!D30,"Prüfen","i.O.")</f>
        <v>i.O.</v>
      </c>
      <c r="J30" s="212" t="str">
        <f>IF(Meldezahlen_SSA!E29&gt;Meldezahlen_ÖWV!E30,"Prüfen","i.O.")</f>
        <v>i.O.</v>
      </c>
      <c r="K30" s="212" t="str">
        <f>IF(Meldezahlen_SSA!F29&gt;Meldezahlen_ÖWV!F30,"Prüfen","i.O.")</f>
        <v>i.O.</v>
      </c>
      <c r="L30" s="212" t="str">
        <f>IF(Meldezahlen_SSA!G29&gt;Meldezahlen_ÖWV!G30,"Prüfen","i.O.")</f>
        <v>i.O.</v>
      </c>
      <c r="M30" s="415"/>
      <c r="S30" s="418">
        <f>Meldezahlen_SSA!D29</f>
        <v>0</v>
      </c>
      <c r="T30" s="418">
        <f>Meldezahlen_SSA!E29</f>
        <v>0</v>
      </c>
      <c r="U30" s="418">
        <f>Meldezahlen_SSA!F29</f>
        <v>0</v>
      </c>
      <c r="V30" s="418">
        <f>Meldezahlen_SSA!G29</f>
        <v>0</v>
      </c>
      <c r="W30" s="418">
        <f>Meldezahlen_SSA!H29</f>
        <v>0</v>
      </c>
    </row>
    <row r="31" spans="1:23" ht="15" customHeight="1" x14ac:dyDescent="0.35">
      <c r="A31" s="164" t="s">
        <v>19</v>
      </c>
      <c r="B31" s="195" t="str">
        <f>IF(Meldezahlen_SSA!B30&lt;&gt;"", Meldezahlen_SSA!B30, "Feld nicht ausgefüllt")</f>
        <v>Feld nicht ausgefüllt</v>
      </c>
      <c r="C31" s="200" t="str">
        <f>IF(Meldezahlen_SSA!C30&lt;&gt;"",Meldezahlen_SSA!C30, "fehlt")</f>
        <v>fehlt</v>
      </c>
      <c r="D31" s="243"/>
      <c r="E31" s="244"/>
      <c r="F31" s="245"/>
      <c r="G31" s="246"/>
      <c r="H31" s="247"/>
      <c r="I31" s="212" t="str">
        <f>IF(Meldezahlen_SSA!D30&gt;Meldezahlen_ÖWV!D31,"Prüfen","i.O.")</f>
        <v>i.O.</v>
      </c>
      <c r="J31" s="212" t="str">
        <f>IF(Meldezahlen_SSA!E30&gt;Meldezahlen_ÖWV!E31,"Prüfen","i.O.")</f>
        <v>i.O.</v>
      </c>
      <c r="K31" s="212" t="str">
        <f>IF(Meldezahlen_SSA!F30&gt;Meldezahlen_ÖWV!F31,"Prüfen","i.O.")</f>
        <v>i.O.</v>
      </c>
      <c r="L31" s="212" t="str">
        <f>IF(Meldezahlen_SSA!G30&gt;Meldezahlen_ÖWV!G31,"Prüfen","i.O.")</f>
        <v>i.O.</v>
      </c>
      <c r="M31" s="415"/>
      <c r="S31" s="418">
        <f>Meldezahlen_SSA!D30</f>
        <v>0</v>
      </c>
      <c r="T31" s="418">
        <f>Meldezahlen_SSA!E30</f>
        <v>0</v>
      </c>
      <c r="U31" s="418">
        <f>Meldezahlen_SSA!F30</f>
        <v>0</v>
      </c>
      <c r="V31" s="418">
        <f>Meldezahlen_SSA!G30</f>
        <v>0</v>
      </c>
      <c r="W31" s="418">
        <f>Meldezahlen_SSA!H30</f>
        <v>0</v>
      </c>
    </row>
    <row r="32" spans="1:23" ht="15" customHeight="1" x14ac:dyDescent="0.35">
      <c r="A32" s="164" t="s">
        <v>20</v>
      </c>
      <c r="B32" s="195" t="str">
        <f>IF(Meldezahlen_SSA!B31&lt;&gt;"", Meldezahlen_SSA!B31, "Feld nicht ausgefüllt")</f>
        <v>Feld nicht ausgefüllt</v>
      </c>
      <c r="C32" s="200" t="str">
        <f>IF(Meldezahlen_SSA!C31&lt;&gt;"",Meldezahlen_SSA!C31, "fehlt")</f>
        <v>fehlt</v>
      </c>
      <c r="D32" s="243"/>
      <c r="E32" s="244"/>
      <c r="F32" s="245"/>
      <c r="G32" s="246"/>
      <c r="H32" s="247"/>
      <c r="I32" s="212" t="str">
        <f>IF(Meldezahlen_SSA!D31&gt;Meldezahlen_ÖWV!D32,"Prüfen","i.O.")</f>
        <v>i.O.</v>
      </c>
      <c r="J32" s="212" t="str">
        <f>IF(Meldezahlen_SSA!E31&gt;Meldezahlen_ÖWV!E32,"Prüfen","i.O.")</f>
        <v>i.O.</v>
      </c>
      <c r="K32" s="212" t="str">
        <f>IF(Meldezahlen_SSA!F31&gt;Meldezahlen_ÖWV!F32,"Prüfen","i.O.")</f>
        <v>i.O.</v>
      </c>
      <c r="L32" s="212" t="str">
        <f>IF(Meldezahlen_SSA!G31&gt;Meldezahlen_ÖWV!G32,"Prüfen","i.O.")</f>
        <v>i.O.</v>
      </c>
      <c r="M32" s="415"/>
      <c r="S32" s="418">
        <f>Meldezahlen_SSA!D31</f>
        <v>0</v>
      </c>
      <c r="T32" s="418">
        <f>Meldezahlen_SSA!E31</f>
        <v>0</v>
      </c>
      <c r="U32" s="418">
        <f>Meldezahlen_SSA!F31</f>
        <v>0</v>
      </c>
      <c r="V32" s="418">
        <f>Meldezahlen_SSA!G31</f>
        <v>0</v>
      </c>
      <c r="W32" s="418">
        <f>Meldezahlen_SSA!H31</f>
        <v>0</v>
      </c>
    </row>
    <row r="33" spans="1:23" ht="15" customHeight="1" x14ac:dyDescent="0.35">
      <c r="A33" s="164" t="s">
        <v>21</v>
      </c>
      <c r="B33" s="195" t="str">
        <f>IF(Meldezahlen_SSA!B32&lt;&gt;"", Meldezahlen_SSA!B32, "Feld nicht ausgefüllt")</f>
        <v>Feld nicht ausgefüllt</v>
      </c>
      <c r="C33" s="200" t="str">
        <f>IF(Meldezahlen_SSA!C32&lt;&gt;"",Meldezahlen_SSA!C32, "fehlt")</f>
        <v>fehlt</v>
      </c>
      <c r="D33" s="243"/>
      <c r="E33" s="244"/>
      <c r="F33" s="245"/>
      <c r="G33" s="246"/>
      <c r="H33" s="247"/>
      <c r="I33" s="212" t="str">
        <f>IF(Meldezahlen_SSA!D32&gt;Meldezahlen_ÖWV!D33,"Prüfen","i.O.")</f>
        <v>i.O.</v>
      </c>
      <c r="J33" s="212" t="str">
        <f>IF(Meldezahlen_SSA!E32&gt;Meldezahlen_ÖWV!E33,"Prüfen","i.O.")</f>
        <v>i.O.</v>
      </c>
      <c r="K33" s="212" t="str">
        <f>IF(Meldezahlen_SSA!F32&gt;Meldezahlen_ÖWV!F33,"Prüfen","i.O.")</f>
        <v>i.O.</v>
      </c>
      <c r="L33" s="212" t="str">
        <f>IF(Meldezahlen_SSA!G32&gt;Meldezahlen_ÖWV!G33,"Prüfen","i.O.")</f>
        <v>i.O.</v>
      </c>
      <c r="M33" s="415"/>
      <c r="S33" s="418">
        <f>Meldezahlen_SSA!D32</f>
        <v>0</v>
      </c>
      <c r="T33" s="418">
        <f>Meldezahlen_SSA!E32</f>
        <v>0</v>
      </c>
      <c r="U33" s="418">
        <f>Meldezahlen_SSA!F32</f>
        <v>0</v>
      </c>
      <c r="V33" s="418">
        <f>Meldezahlen_SSA!G32</f>
        <v>0</v>
      </c>
      <c r="W33" s="418">
        <f>Meldezahlen_SSA!H32</f>
        <v>0</v>
      </c>
    </row>
    <row r="34" spans="1:23" ht="15" customHeight="1" x14ac:dyDescent="0.35">
      <c r="A34" s="164" t="s">
        <v>22</v>
      </c>
      <c r="B34" s="195" t="str">
        <f>IF(Meldezahlen_SSA!B33&lt;&gt;"", Meldezahlen_SSA!B33, "Feld nicht ausgefüllt")</f>
        <v>Feld nicht ausgefüllt</v>
      </c>
      <c r="C34" s="200" t="str">
        <f>IF(Meldezahlen_SSA!C33&lt;&gt;"",Meldezahlen_SSA!C33, "fehlt")</f>
        <v>fehlt</v>
      </c>
      <c r="D34" s="243"/>
      <c r="E34" s="244"/>
      <c r="F34" s="245"/>
      <c r="G34" s="246"/>
      <c r="H34" s="247"/>
      <c r="I34" s="212" t="str">
        <f>IF(Meldezahlen_SSA!D33&gt;Meldezahlen_ÖWV!D34,"Prüfen","i.O.")</f>
        <v>i.O.</v>
      </c>
      <c r="J34" s="212" t="str">
        <f>IF(Meldezahlen_SSA!E33&gt;Meldezahlen_ÖWV!E34,"Prüfen","i.O.")</f>
        <v>i.O.</v>
      </c>
      <c r="K34" s="212" t="str">
        <f>IF(Meldezahlen_SSA!F33&gt;Meldezahlen_ÖWV!F34,"Prüfen","i.O.")</f>
        <v>i.O.</v>
      </c>
      <c r="L34" s="212" t="str">
        <f>IF(Meldezahlen_SSA!G33&gt;Meldezahlen_ÖWV!G34,"Prüfen","i.O.")</f>
        <v>i.O.</v>
      </c>
      <c r="M34" s="415"/>
      <c r="S34" s="418">
        <f>Meldezahlen_SSA!D33</f>
        <v>0</v>
      </c>
      <c r="T34" s="418">
        <f>Meldezahlen_SSA!E33</f>
        <v>0</v>
      </c>
      <c r="U34" s="418">
        <f>Meldezahlen_SSA!F33</f>
        <v>0</v>
      </c>
      <c r="V34" s="418">
        <f>Meldezahlen_SSA!G33</f>
        <v>0</v>
      </c>
      <c r="W34" s="418">
        <f>Meldezahlen_SSA!H33</f>
        <v>0</v>
      </c>
    </row>
    <row r="35" spans="1:23" ht="15" customHeight="1" x14ac:dyDescent="0.35">
      <c r="A35" s="164" t="s">
        <v>23</v>
      </c>
      <c r="B35" s="195" t="str">
        <f>IF(Meldezahlen_SSA!B34&lt;&gt;"", Meldezahlen_SSA!B34, "Feld nicht ausgefüllt")</f>
        <v>Feld nicht ausgefüllt</v>
      </c>
      <c r="C35" s="200" t="str">
        <f>IF(Meldezahlen_SSA!C34&lt;&gt;"",Meldezahlen_SSA!C34, "fehlt")</f>
        <v>fehlt</v>
      </c>
      <c r="D35" s="243"/>
      <c r="E35" s="244"/>
      <c r="F35" s="245"/>
      <c r="G35" s="246"/>
      <c r="H35" s="247"/>
      <c r="I35" s="212" t="str">
        <f>IF(Meldezahlen_SSA!D34&gt;Meldezahlen_ÖWV!D35,"Prüfen","i.O.")</f>
        <v>i.O.</v>
      </c>
      <c r="J35" s="212" t="str">
        <f>IF(Meldezahlen_SSA!E34&gt;Meldezahlen_ÖWV!E35,"Prüfen","i.O.")</f>
        <v>i.O.</v>
      </c>
      <c r="K35" s="212" t="str">
        <f>IF(Meldezahlen_SSA!F34&gt;Meldezahlen_ÖWV!F35,"Prüfen","i.O.")</f>
        <v>i.O.</v>
      </c>
      <c r="L35" s="212" t="str">
        <f>IF(Meldezahlen_SSA!G34&gt;Meldezahlen_ÖWV!G35,"Prüfen","i.O.")</f>
        <v>i.O.</v>
      </c>
      <c r="M35" s="415"/>
      <c r="S35" s="418">
        <f>Meldezahlen_SSA!D34</f>
        <v>0</v>
      </c>
      <c r="T35" s="418">
        <f>Meldezahlen_SSA!E34</f>
        <v>0</v>
      </c>
      <c r="U35" s="418">
        <f>Meldezahlen_SSA!F34</f>
        <v>0</v>
      </c>
      <c r="V35" s="418">
        <f>Meldezahlen_SSA!G34</f>
        <v>0</v>
      </c>
      <c r="W35" s="418">
        <f>Meldezahlen_SSA!H34</f>
        <v>0</v>
      </c>
    </row>
    <row r="36" spans="1:23" ht="15" customHeight="1" x14ac:dyDescent="0.35">
      <c r="A36" s="164" t="s">
        <v>24</v>
      </c>
      <c r="B36" s="195" t="str">
        <f>IF(Meldezahlen_SSA!B35&lt;&gt;"", Meldezahlen_SSA!B35, "Feld nicht ausgefüllt")</f>
        <v>Feld nicht ausgefüllt</v>
      </c>
      <c r="C36" s="200" t="str">
        <f>IF(Meldezahlen_SSA!C35&lt;&gt;"",Meldezahlen_SSA!C35, "fehlt")</f>
        <v>fehlt</v>
      </c>
      <c r="D36" s="243"/>
      <c r="E36" s="244"/>
      <c r="F36" s="245"/>
      <c r="G36" s="246"/>
      <c r="H36" s="247"/>
      <c r="I36" s="212" t="str">
        <f>IF(Meldezahlen_SSA!D35&gt;Meldezahlen_ÖWV!D36,"Prüfen","i.O.")</f>
        <v>i.O.</v>
      </c>
      <c r="J36" s="212" t="str">
        <f>IF(Meldezahlen_SSA!E35&gt;Meldezahlen_ÖWV!E36,"Prüfen","i.O.")</f>
        <v>i.O.</v>
      </c>
      <c r="K36" s="212" t="str">
        <f>IF(Meldezahlen_SSA!F35&gt;Meldezahlen_ÖWV!F36,"Prüfen","i.O.")</f>
        <v>i.O.</v>
      </c>
      <c r="L36" s="212" t="str">
        <f>IF(Meldezahlen_SSA!G35&gt;Meldezahlen_ÖWV!G36,"Prüfen","i.O.")</f>
        <v>i.O.</v>
      </c>
      <c r="M36" s="415"/>
      <c r="S36" s="418">
        <f>Meldezahlen_SSA!D35</f>
        <v>0</v>
      </c>
      <c r="T36" s="418">
        <f>Meldezahlen_SSA!E35</f>
        <v>0</v>
      </c>
      <c r="U36" s="418">
        <f>Meldezahlen_SSA!F35</f>
        <v>0</v>
      </c>
      <c r="V36" s="418">
        <f>Meldezahlen_SSA!G35</f>
        <v>0</v>
      </c>
      <c r="W36" s="418">
        <f>Meldezahlen_SSA!H35</f>
        <v>0</v>
      </c>
    </row>
    <row r="37" spans="1:23" ht="15" customHeight="1" x14ac:dyDescent="0.35">
      <c r="A37" s="164" t="s">
        <v>25</v>
      </c>
      <c r="B37" s="195" t="str">
        <f>IF(Meldezahlen_SSA!B36&lt;&gt;"", Meldezahlen_SSA!B36, "Feld nicht ausgefüllt")</f>
        <v>Feld nicht ausgefüllt</v>
      </c>
      <c r="C37" s="200" t="str">
        <f>IF(Meldezahlen_SSA!C36&lt;&gt;"",Meldezahlen_SSA!C36, "fehlt")</f>
        <v>fehlt</v>
      </c>
      <c r="D37" s="243"/>
      <c r="E37" s="244"/>
      <c r="F37" s="245"/>
      <c r="G37" s="246"/>
      <c r="H37" s="247"/>
      <c r="I37" s="212" t="str">
        <f>IF(Meldezahlen_SSA!D36&gt;Meldezahlen_ÖWV!D37,"Prüfen","i.O.")</f>
        <v>i.O.</v>
      </c>
      <c r="J37" s="212" t="str">
        <f>IF(Meldezahlen_SSA!E36&gt;Meldezahlen_ÖWV!E37,"Prüfen","i.O.")</f>
        <v>i.O.</v>
      </c>
      <c r="K37" s="212" t="str">
        <f>IF(Meldezahlen_SSA!F36&gt;Meldezahlen_ÖWV!F37,"Prüfen","i.O.")</f>
        <v>i.O.</v>
      </c>
      <c r="L37" s="212" t="str">
        <f>IF(Meldezahlen_SSA!G36&gt;Meldezahlen_ÖWV!G37,"Prüfen","i.O.")</f>
        <v>i.O.</v>
      </c>
      <c r="M37" s="415"/>
      <c r="S37" s="418">
        <f>Meldezahlen_SSA!D36</f>
        <v>0</v>
      </c>
      <c r="T37" s="418">
        <f>Meldezahlen_SSA!E36</f>
        <v>0</v>
      </c>
      <c r="U37" s="418">
        <f>Meldezahlen_SSA!F36</f>
        <v>0</v>
      </c>
      <c r="V37" s="418">
        <f>Meldezahlen_SSA!G36</f>
        <v>0</v>
      </c>
      <c r="W37" s="418">
        <f>Meldezahlen_SSA!H36</f>
        <v>0</v>
      </c>
    </row>
    <row r="38" spans="1:23" ht="15" customHeight="1" x14ac:dyDescent="0.35">
      <c r="A38" s="164" t="s">
        <v>26</v>
      </c>
      <c r="B38" s="195" t="str">
        <f>IF(Meldezahlen_SSA!B37&lt;&gt;"", Meldezahlen_SSA!B37, "Feld nicht ausgefüllt")</f>
        <v>Feld nicht ausgefüllt</v>
      </c>
      <c r="C38" s="200" t="str">
        <f>IF(Meldezahlen_SSA!C37&lt;&gt;"",Meldezahlen_SSA!C37, "fehlt")</f>
        <v>fehlt</v>
      </c>
      <c r="D38" s="243"/>
      <c r="E38" s="244"/>
      <c r="F38" s="245"/>
      <c r="G38" s="246"/>
      <c r="H38" s="247"/>
      <c r="I38" s="212" t="str">
        <f>IF(Meldezahlen_SSA!D37&gt;Meldezahlen_ÖWV!D38,"Prüfen","i.O.")</f>
        <v>i.O.</v>
      </c>
      <c r="J38" s="212" t="str">
        <f>IF(Meldezahlen_SSA!E37&gt;Meldezahlen_ÖWV!E38,"Prüfen","i.O.")</f>
        <v>i.O.</v>
      </c>
      <c r="K38" s="212" t="str">
        <f>IF(Meldezahlen_SSA!F37&gt;Meldezahlen_ÖWV!F38,"Prüfen","i.O.")</f>
        <v>i.O.</v>
      </c>
      <c r="L38" s="212" t="str">
        <f>IF(Meldezahlen_SSA!G37&gt;Meldezahlen_ÖWV!G38,"Prüfen","i.O.")</f>
        <v>i.O.</v>
      </c>
      <c r="M38" s="415"/>
      <c r="S38" s="418">
        <f>Meldezahlen_SSA!D37</f>
        <v>0</v>
      </c>
      <c r="T38" s="418">
        <f>Meldezahlen_SSA!E37</f>
        <v>0</v>
      </c>
      <c r="U38" s="418">
        <f>Meldezahlen_SSA!F37</f>
        <v>0</v>
      </c>
      <c r="V38" s="418">
        <f>Meldezahlen_SSA!G37</f>
        <v>0</v>
      </c>
      <c r="W38" s="418">
        <f>Meldezahlen_SSA!H37</f>
        <v>0</v>
      </c>
    </row>
    <row r="39" spans="1:23" ht="15" customHeight="1" x14ac:dyDescent="0.35">
      <c r="A39" s="164" t="s">
        <v>27</v>
      </c>
      <c r="B39" s="195" t="str">
        <f>IF(Meldezahlen_SSA!B38&lt;&gt;"", Meldezahlen_SSA!B38, "Feld nicht ausgefüllt")</f>
        <v>Feld nicht ausgefüllt</v>
      </c>
      <c r="C39" s="200" t="str">
        <f>IF(Meldezahlen_SSA!C38&lt;&gt;"",Meldezahlen_SSA!C38, "fehlt")</f>
        <v>fehlt</v>
      </c>
      <c r="D39" s="243"/>
      <c r="E39" s="244"/>
      <c r="F39" s="245"/>
      <c r="G39" s="246"/>
      <c r="H39" s="247"/>
      <c r="I39" s="212" t="str">
        <f>IF(Meldezahlen_SSA!D38&gt;Meldezahlen_ÖWV!D39,"Prüfen","i.O.")</f>
        <v>i.O.</v>
      </c>
      <c r="J39" s="212" t="str">
        <f>IF(Meldezahlen_SSA!E38&gt;Meldezahlen_ÖWV!E39,"Prüfen","i.O.")</f>
        <v>i.O.</v>
      </c>
      <c r="K39" s="212" t="str">
        <f>IF(Meldezahlen_SSA!F38&gt;Meldezahlen_ÖWV!F39,"Prüfen","i.O.")</f>
        <v>i.O.</v>
      </c>
      <c r="L39" s="212" t="str">
        <f>IF(Meldezahlen_SSA!G38&gt;Meldezahlen_ÖWV!G39,"Prüfen","i.O.")</f>
        <v>i.O.</v>
      </c>
      <c r="M39" s="415"/>
      <c r="S39" s="418">
        <f>Meldezahlen_SSA!D38</f>
        <v>0</v>
      </c>
      <c r="T39" s="418">
        <f>Meldezahlen_SSA!E38</f>
        <v>0</v>
      </c>
      <c r="U39" s="418">
        <f>Meldezahlen_SSA!F38</f>
        <v>0</v>
      </c>
      <c r="V39" s="418">
        <f>Meldezahlen_SSA!G38</f>
        <v>0</v>
      </c>
      <c r="W39" s="418">
        <f>Meldezahlen_SSA!H38</f>
        <v>0</v>
      </c>
    </row>
    <row r="40" spans="1:23" ht="15" customHeight="1" x14ac:dyDescent="0.35">
      <c r="A40" s="164" t="s">
        <v>28</v>
      </c>
      <c r="B40" s="195" t="str">
        <f>IF(Meldezahlen_SSA!B39&lt;&gt;"", Meldezahlen_SSA!B39, "Feld nicht ausgefüllt")</f>
        <v>Feld nicht ausgefüllt</v>
      </c>
      <c r="C40" s="200" t="str">
        <f>IF(Meldezahlen_SSA!C39&lt;&gt;"",Meldezahlen_SSA!C39, "fehlt")</f>
        <v>fehlt</v>
      </c>
      <c r="D40" s="243"/>
      <c r="E40" s="244"/>
      <c r="F40" s="245"/>
      <c r="G40" s="246"/>
      <c r="H40" s="247"/>
      <c r="I40" s="212" t="str">
        <f>IF(Meldezahlen_SSA!D39&gt;Meldezahlen_ÖWV!D40,"Prüfen","i.O.")</f>
        <v>i.O.</v>
      </c>
      <c r="J40" s="212" t="str">
        <f>IF(Meldezahlen_SSA!E39&gt;Meldezahlen_ÖWV!E40,"Prüfen","i.O.")</f>
        <v>i.O.</v>
      </c>
      <c r="K40" s="212" t="str">
        <f>IF(Meldezahlen_SSA!F39&gt;Meldezahlen_ÖWV!F40,"Prüfen","i.O.")</f>
        <v>i.O.</v>
      </c>
      <c r="L40" s="212" t="str">
        <f>IF(Meldezahlen_SSA!G39&gt;Meldezahlen_ÖWV!G40,"Prüfen","i.O.")</f>
        <v>i.O.</v>
      </c>
      <c r="M40" s="415"/>
      <c r="S40" s="418">
        <f>Meldezahlen_SSA!D39</f>
        <v>0</v>
      </c>
      <c r="T40" s="418">
        <f>Meldezahlen_SSA!E39</f>
        <v>0</v>
      </c>
      <c r="U40" s="418">
        <f>Meldezahlen_SSA!F39</f>
        <v>0</v>
      </c>
      <c r="V40" s="418">
        <f>Meldezahlen_SSA!G39</f>
        <v>0</v>
      </c>
      <c r="W40" s="418">
        <f>Meldezahlen_SSA!H39</f>
        <v>0</v>
      </c>
    </row>
    <row r="41" spans="1:23" ht="15" customHeight="1" x14ac:dyDescent="0.35">
      <c r="A41" s="164" t="s">
        <v>29</v>
      </c>
      <c r="B41" s="195" t="str">
        <f>IF(Meldezahlen_SSA!B40&lt;&gt;"", Meldezahlen_SSA!B40, "Feld nicht ausgefüllt")</f>
        <v>Feld nicht ausgefüllt</v>
      </c>
      <c r="C41" s="200" t="str">
        <f>IF(Meldezahlen_SSA!C40&lt;&gt;"",Meldezahlen_SSA!C40, "fehlt")</f>
        <v>fehlt</v>
      </c>
      <c r="D41" s="243"/>
      <c r="E41" s="244"/>
      <c r="F41" s="245"/>
      <c r="G41" s="246"/>
      <c r="H41" s="247"/>
      <c r="I41" s="212" t="str">
        <f>IF(Meldezahlen_SSA!D40&gt;Meldezahlen_ÖWV!D41,"Prüfen","i.O.")</f>
        <v>i.O.</v>
      </c>
      <c r="J41" s="212" t="str">
        <f>IF(Meldezahlen_SSA!E40&gt;Meldezahlen_ÖWV!E41,"Prüfen","i.O.")</f>
        <v>i.O.</v>
      </c>
      <c r="K41" s="212" t="str">
        <f>IF(Meldezahlen_SSA!F40&gt;Meldezahlen_ÖWV!F41,"Prüfen","i.O.")</f>
        <v>i.O.</v>
      </c>
      <c r="L41" s="212" t="str">
        <f>IF(Meldezahlen_SSA!G40&gt;Meldezahlen_ÖWV!G41,"Prüfen","i.O.")</f>
        <v>i.O.</v>
      </c>
      <c r="M41" s="415"/>
      <c r="S41" s="418">
        <f>Meldezahlen_SSA!D40</f>
        <v>0</v>
      </c>
      <c r="T41" s="418">
        <f>Meldezahlen_SSA!E40</f>
        <v>0</v>
      </c>
      <c r="U41" s="418">
        <f>Meldezahlen_SSA!F40</f>
        <v>0</v>
      </c>
      <c r="V41" s="418">
        <f>Meldezahlen_SSA!G40</f>
        <v>0</v>
      </c>
      <c r="W41" s="418">
        <f>Meldezahlen_SSA!H40</f>
        <v>0</v>
      </c>
    </row>
    <row r="42" spans="1:23" ht="15" customHeight="1" x14ac:dyDescent="0.35">
      <c r="A42" s="164" t="s">
        <v>30</v>
      </c>
      <c r="B42" s="195" t="str">
        <f>IF(Meldezahlen_SSA!B41&lt;&gt;"", Meldezahlen_SSA!B41, "Feld nicht ausgefüllt")</f>
        <v>Feld nicht ausgefüllt</v>
      </c>
      <c r="C42" s="200" t="str">
        <f>IF(Meldezahlen_SSA!C41&lt;&gt;"",Meldezahlen_SSA!C41, "fehlt")</f>
        <v>fehlt</v>
      </c>
      <c r="D42" s="243"/>
      <c r="E42" s="244"/>
      <c r="F42" s="245"/>
      <c r="G42" s="246"/>
      <c r="H42" s="247"/>
      <c r="I42" s="212" t="str">
        <f>IF(Meldezahlen_SSA!D41&gt;Meldezahlen_ÖWV!D42,"Prüfen","i.O.")</f>
        <v>i.O.</v>
      </c>
      <c r="J42" s="212" t="str">
        <f>IF(Meldezahlen_SSA!E41&gt;Meldezahlen_ÖWV!E42,"Prüfen","i.O.")</f>
        <v>i.O.</v>
      </c>
      <c r="K42" s="212" t="str">
        <f>IF(Meldezahlen_SSA!F41&gt;Meldezahlen_ÖWV!F42,"Prüfen","i.O.")</f>
        <v>i.O.</v>
      </c>
      <c r="L42" s="212" t="str">
        <f>IF(Meldezahlen_SSA!G41&gt;Meldezahlen_ÖWV!G42,"Prüfen","i.O.")</f>
        <v>i.O.</v>
      </c>
      <c r="M42" s="415"/>
      <c r="S42" s="418">
        <f>Meldezahlen_SSA!D41</f>
        <v>0</v>
      </c>
      <c r="T42" s="418">
        <f>Meldezahlen_SSA!E41</f>
        <v>0</v>
      </c>
      <c r="U42" s="418">
        <f>Meldezahlen_SSA!F41</f>
        <v>0</v>
      </c>
      <c r="V42" s="418">
        <f>Meldezahlen_SSA!G41</f>
        <v>0</v>
      </c>
      <c r="W42" s="418">
        <f>Meldezahlen_SSA!H41</f>
        <v>0</v>
      </c>
    </row>
    <row r="43" spans="1:23" ht="15" customHeight="1" x14ac:dyDescent="0.35">
      <c r="A43" s="164" t="s">
        <v>31</v>
      </c>
      <c r="B43" s="195" t="str">
        <f>IF(Meldezahlen_SSA!B42&lt;&gt;"", Meldezahlen_SSA!B42, "Feld nicht ausgefüllt")</f>
        <v>Feld nicht ausgefüllt</v>
      </c>
      <c r="C43" s="200" t="str">
        <f>IF(Meldezahlen_SSA!C42&lt;&gt;"",Meldezahlen_SSA!C42, "fehlt")</f>
        <v>fehlt</v>
      </c>
      <c r="D43" s="243"/>
      <c r="E43" s="244"/>
      <c r="F43" s="245"/>
      <c r="G43" s="246"/>
      <c r="H43" s="247"/>
      <c r="I43" s="212" t="str">
        <f>IF(Meldezahlen_SSA!D42&gt;Meldezahlen_ÖWV!D43,"Prüfen","i.O.")</f>
        <v>i.O.</v>
      </c>
      <c r="J43" s="212" t="str">
        <f>IF(Meldezahlen_SSA!E42&gt;Meldezahlen_ÖWV!E43,"Prüfen","i.O.")</f>
        <v>i.O.</v>
      </c>
      <c r="K43" s="212" t="str">
        <f>IF(Meldezahlen_SSA!F42&gt;Meldezahlen_ÖWV!F43,"Prüfen","i.O.")</f>
        <v>i.O.</v>
      </c>
      <c r="L43" s="212" t="str">
        <f>IF(Meldezahlen_SSA!G42&gt;Meldezahlen_ÖWV!G43,"Prüfen","i.O.")</f>
        <v>i.O.</v>
      </c>
      <c r="M43" s="415"/>
      <c r="S43" s="418">
        <f>Meldezahlen_SSA!D42</f>
        <v>0</v>
      </c>
      <c r="T43" s="418">
        <f>Meldezahlen_SSA!E42</f>
        <v>0</v>
      </c>
      <c r="U43" s="418">
        <f>Meldezahlen_SSA!F42</f>
        <v>0</v>
      </c>
      <c r="V43" s="418">
        <f>Meldezahlen_SSA!G42</f>
        <v>0</v>
      </c>
      <c r="W43" s="418">
        <f>Meldezahlen_SSA!H42</f>
        <v>0</v>
      </c>
    </row>
    <row r="44" spans="1:23" ht="15" customHeight="1" x14ac:dyDescent="0.35">
      <c r="A44" s="164" t="s">
        <v>32</v>
      </c>
      <c r="B44" s="195" t="str">
        <f>IF(Meldezahlen_SSA!B43&lt;&gt;"", Meldezahlen_SSA!B43, "Feld nicht ausgefüllt")</f>
        <v>Feld nicht ausgefüllt</v>
      </c>
      <c r="C44" s="200" t="str">
        <f>IF(Meldezahlen_SSA!C43&lt;&gt;"",Meldezahlen_SSA!C43, "fehlt")</f>
        <v>fehlt</v>
      </c>
      <c r="D44" s="243"/>
      <c r="E44" s="244"/>
      <c r="F44" s="245"/>
      <c r="G44" s="246"/>
      <c r="H44" s="247"/>
      <c r="I44" s="212" t="str">
        <f>IF(Meldezahlen_SSA!D43&gt;Meldezahlen_ÖWV!D44,"Prüfen","i.O.")</f>
        <v>i.O.</v>
      </c>
      <c r="J44" s="212" t="str">
        <f>IF(Meldezahlen_SSA!E43&gt;Meldezahlen_ÖWV!E44,"Prüfen","i.O.")</f>
        <v>i.O.</v>
      </c>
      <c r="K44" s="212" t="str">
        <f>IF(Meldezahlen_SSA!F43&gt;Meldezahlen_ÖWV!F44,"Prüfen","i.O.")</f>
        <v>i.O.</v>
      </c>
      <c r="L44" s="212" t="str">
        <f>IF(Meldezahlen_SSA!G43&gt;Meldezahlen_ÖWV!G44,"Prüfen","i.O.")</f>
        <v>i.O.</v>
      </c>
      <c r="M44" s="415"/>
      <c r="S44" s="418">
        <f>Meldezahlen_SSA!D43</f>
        <v>0</v>
      </c>
      <c r="T44" s="418">
        <f>Meldezahlen_SSA!E43</f>
        <v>0</v>
      </c>
      <c r="U44" s="418">
        <f>Meldezahlen_SSA!F43</f>
        <v>0</v>
      </c>
      <c r="V44" s="418">
        <f>Meldezahlen_SSA!G43</f>
        <v>0</v>
      </c>
      <c r="W44" s="418">
        <f>Meldezahlen_SSA!H43</f>
        <v>0</v>
      </c>
    </row>
    <row r="45" spans="1:23" ht="15" customHeight="1" x14ac:dyDescent="0.35">
      <c r="A45" s="164" t="s">
        <v>33</v>
      </c>
      <c r="B45" s="195" t="str">
        <f>IF(Meldezahlen_SSA!B44&lt;&gt;"", Meldezahlen_SSA!B44, "Feld nicht ausgefüllt")</f>
        <v>Feld nicht ausgefüllt</v>
      </c>
      <c r="C45" s="200" t="str">
        <f>IF(Meldezahlen_SSA!C44&lt;&gt;"",Meldezahlen_SSA!C44, "fehlt")</f>
        <v>fehlt</v>
      </c>
      <c r="D45" s="243"/>
      <c r="E45" s="244"/>
      <c r="F45" s="245"/>
      <c r="G45" s="246"/>
      <c r="H45" s="247"/>
      <c r="I45" s="212" t="str">
        <f>IF(Meldezahlen_SSA!D44&gt;Meldezahlen_ÖWV!D45,"Prüfen","i.O.")</f>
        <v>i.O.</v>
      </c>
      <c r="J45" s="212" t="str">
        <f>IF(Meldezahlen_SSA!E44&gt;Meldezahlen_ÖWV!E45,"Prüfen","i.O.")</f>
        <v>i.O.</v>
      </c>
      <c r="K45" s="212" t="str">
        <f>IF(Meldezahlen_SSA!F44&gt;Meldezahlen_ÖWV!F45,"Prüfen","i.O.")</f>
        <v>i.O.</v>
      </c>
      <c r="L45" s="212" t="str">
        <f>IF(Meldezahlen_SSA!G44&gt;Meldezahlen_ÖWV!G45,"Prüfen","i.O.")</f>
        <v>i.O.</v>
      </c>
      <c r="M45" s="415"/>
      <c r="S45" s="418">
        <f>Meldezahlen_SSA!D44</f>
        <v>0</v>
      </c>
      <c r="T45" s="418">
        <f>Meldezahlen_SSA!E44</f>
        <v>0</v>
      </c>
      <c r="U45" s="418">
        <f>Meldezahlen_SSA!F44</f>
        <v>0</v>
      </c>
      <c r="V45" s="418">
        <f>Meldezahlen_SSA!G44</f>
        <v>0</v>
      </c>
      <c r="W45" s="418">
        <f>Meldezahlen_SSA!H44</f>
        <v>0</v>
      </c>
    </row>
    <row r="46" spans="1:23" ht="15" customHeight="1" x14ac:dyDescent="0.35">
      <c r="A46" s="164" t="s">
        <v>34</v>
      </c>
      <c r="B46" s="195" t="str">
        <f>IF(Meldezahlen_SSA!B45&lt;&gt;"", Meldezahlen_SSA!B45, "Feld nicht ausgefüllt")</f>
        <v>Feld nicht ausgefüllt</v>
      </c>
      <c r="C46" s="200" t="str">
        <f>IF(Meldezahlen_SSA!C45&lt;&gt;"",Meldezahlen_SSA!C45, "fehlt")</f>
        <v>fehlt</v>
      </c>
      <c r="D46" s="243"/>
      <c r="E46" s="244"/>
      <c r="F46" s="245"/>
      <c r="G46" s="246"/>
      <c r="H46" s="247"/>
      <c r="I46" s="212" t="str">
        <f>IF(Meldezahlen_SSA!D45&gt;Meldezahlen_ÖWV!D46,"Prüfen","i.O.")</f>
        <v>i.O.</v>
      </c>
      <c r="J46" s="212" t="str">
        <f>IF(Meldezahlen_SSA!E45&gt;Meldezahlen_ÖWV!E46,"Prüfen","i.O.")</f>
        <v>i.O.</v>
      </c>
      <c r="K46" s="212" t="str">
        <f>IF(Meldezahlen_SSA!F45&gt;Meldezahlen_ÖWV!F46,"Prüfen","i.O.")</f>
        <v>i.O.</v>
      </c>
      <c r="L46" s="212" t="str">
        <f>IF(Meldezahlen_SSA!G45&gt;Meldezahlen_ÖWV!G46,"Prüfen","i.O.")</f>
        <v>i.O.</v>
      </c>
      <c r="M46" s="415"/>
      <c r="S46" s="418">
        <f>Meldezahlen_SSA!D45</f>
        <v>0</v>
      </c>
      <c r="T46" s="418">
        <f>Meldezahlen_SSA!E45</f>
        <v>0</v>
      </c>
      <c r="U46" s="418">
        <f>Meldezahlen_SSA!F45</f>
        <v>0</v>
      </c>
      <c r="V46" s="418">
        <f>Meldezahlen_SSA!G45</f>
        <v>0</v>
      </c>
      <c r="W46" s="418">
        <f>Meldezahlen_SSA!H45</f>
        <v>0</v>
      </c>
    </row>
    <row r="47" spans="1:23" ht="15" customHeight="1" x14ac:dyDescent="0.35">
      <c r="A47" s="164" t="s">
        <v>35</v>
      </c>
      <c r="B47" s="195" t="str">
        <f>IF(Meldezahlen_SSA!B46&lt;&gt;"", Meldezahlen_SSA!B46, "Feld nicht ausgefüllt")</f>
        <v>Feld nicht ausgefüllt</v>
      </c>
      <c r="C47" s="200" t="str">
        <f>IF(Meldezahlen_SSA!C46&lt;&gt;"",Meldezahlen_SSA!C46, "fehlt")</f>
        <v>fehlt</v>
      </c>
      <c r="D47" s="243"/>
      <c r="E47" s="244"/>
      <c r="F47" s="245"/>
      <c r="G47" s="246"/>
      <c r="H47" s="247"/>
      <c r="I47" s="212" t="str">
        <f>IF(Meldezahlen_SSA!D46&gt;Meldezahlen_ÖWV!D47,"Prüfen","i.O.")</f>
        <v>i.O.</v>
      </c>
      <c r="J47" s="212" t="str">
        <f>IF(Meldezahlen_SSA!E46&gt;Meldezahlen_ÖWV!E47,"Prüfen","i.O.")</f>
        <v>i.O.</v>
      </c>
      <c r="K47" s="212" t="str">
        <f>IF(Meldezahlen_SSA!F46&gt;Meldezahlen_ÖWV!F47,"Prüfen","i.O.")</f>
        <v>i.O.</v>
      </c>
      <c r="L47" s="212" t="str">
        <f>IF(Meldezahlen_SSA!G46&gt;Meldezahlen_ÖWV!G47,"Prüfen","i.O.")</f>
        <v>i.O.</v>
      </c>
      <c r="M47" s="415"/>
      <c r="S47" s="418">
        <f>Meldezahlen_SSA!D46</f>
        <v>0</v>
      </c>
      <c r="T47" s="418">
        <f>Meldezahlen_SSA!E46</f>
        <v>0</v>
      </c>
      <c r="U47" s="418">
        <f>Meldezahlen_SSA!F46</f>
        <v>0</v>
      </c>
      <c r="V47" s="418">
        <f>Meldezahlen_SSA!G46</f>
        <v>0</v>
      </c>
      <c r="W47" s="418">
        <f>Meldezahlen_SSA!H46</f>
        <v>0</v>
      </c>
    </row>
    <row r="48" spans="1:23" ht="15" customHeight="1" x14ac:dyDescent="0.35">
      <c r="A48" s="164" t="s">
        <v>36</v>
      </c>
      <c r="B48" s="195" t="str">
        <f>IF(Meldezahlen_SSA!B47&lt;&gt;"", Meldezahlen_SSA!B47, "Feld nicht ausgefüllt")</f>
        <v>Feld nicht ausgefüllt</v>
      </c>
      <c r="C48" s="200" t="str">
        <f>IF(Meldezahlen_SSA!C47&lt;&gt;"",Meldezahlen_SSA!C47, "fehlt")</f>
        <v>fehlt</v>
      </c>
      <c r="D48" s="243"/>
      <c r="E48" s="244"/>
      <c r="F48" s="245"/>
      <c r="G48" s="246"/>
      <c r="H48" s="247"/>
      <c r="I48" s="212" t="str">
        <f>IF(Meldezahlen_SSA!D47&gt;Meldezahlen_ÖWV!D48,"Prüfen","i.O.")</f>
        <v>i.O.</v>
      </c>
      <c r="J48" s="212" t="str">
        <f>IF(Meldezahlen_SSA!E47&gt;Meldezahlen_ÖWV!E48,"Prüfen","i.O.")</f>
        <v>i.O.</v>
      </c>
      <c r="K48" s="212" t="str">
        <f>IF(Meldezahlen_SSA!F47&gt;Meldezahlen_ÖWV!F48,"Prüfen","i.O.")</f>
        <v>i.O.</v>
      </c>
      <c r="L48" s="212" t="str">
        <f>IF(Meldezahlen_SSA!G47&gt;Meldezahlen_ÖWV!G48,"Prüfen","i.O.")</f>
        <v>i.O.</v>
      </c>
      <c r="M48" s="415"/>
      <c r="S48" s="418">
        <f>Meldezahlen_SSA!D47</f>
        <v>0</v>
      </c>
      <c r="T48" s="418">
        <f>Meldezahlen_SSA!E47</f>
        <v>0</v>
      </c>
      <c r="U48" s="418">
        <f>Meldezahlen_SSA!F47</f>
        <v>0</v>
      </c>
      <c r="V48" s="418">
        <f>Meldezahlen_SSA!G47</f>
        <v>0</v>
      </c>
      <c r="W48" s="418">
        <f>Meldezahlen_SSA!H47</f>
        <v>0</v>
      </c>
    </row>
    <row r="49" spans="1:23" ht="15" customHeight="1" x14ac:dyDescent="0.35">
      <c r="A49" s="164" t="s">
        <v>37</v>
      </c>
      <c r="B49" s="195" t="str">
        <f>IF(Meldezahlen_SSA!B48&lt;&gt;"", Meldezahlen_SSA!B48, "Feld nicht ausgefüllt")</f>
        <v>Feld nicht ausgefüllt</v>
      </c>
      <c r="C49" s="200" t="str">
        <f>IF(Meldezahlen_SSA!C48&lt;&gt;"",Meldezahlen_SSA!C48, "fehlt")</f>
        <v>fehlt</v>
      </c>
      <c r="D49" s="243"/>
      <c r="E49" s="244"/>
      <c r="F49" s="245"/>
      <c r="G49" s="246"/>
      <c r="H49" s="247"/>
      <c r="I49" s="212" t="str">
        <f>IF(Meldezahlen_SSA!D48&gt;Meldezahlen_ÖWV!D49,"Prüfen","i.O.")</f>
        <v>i.O.</v>
      </c>
      <c r="J49" s="212" t="str">
        <f>IF(Meldezahlen_SSA!E48&gt;Meldezahlen_ÖWV!E49,"Prüfen","i.O.")</f>
        <v>i.O.</v>
      </c>
      <c r="K49" s="212" t="str">
        <f>IF(Meldezahlen_SSA!F48&gt;Meldezahlen_ÖWV!F49,"Prüfen","i.O.")</f>
        <v>i.O.</v>
      </c>
      <c r="L49" s="212" t="str">
        <f>IF(Meldezahlen_SSA!G48&gt;Meldezahlen_ÖWV!G49,"Prüfen","i.O.")</f>
        <v>i.O.</v>
      </c>
      <c r="M49" s="415"/>
      <c r="S49" s="418">
        <f>Meldezahlen_SSA!D48</f>
        <v>0</v>
      </c>
      <c r="T49" s="418">
        <f>Meldezahlen_SSA!E48</f>
        <v>0</v>
      </c>
      <c r="U49" s="418">
        <f>Meldezahlen_SSA!F48</f>
        <v>0</v>
      </c>
      <c r="V49" s="418">
        <f>Meldezahlen_SSA!G48</f>
        <v>0</v>
      </c>
      <c r="W49" s="418">
        <f>Meldezahlen_SSA!H48</f>
        <v>0</v>
      </c>
    </row>
    <row r="50" spans="1:23" ht="15" customHeight="1" x14ac:dyDescent="0.35">
      <c r="A50" s="164" t="s">
        <v>38</v>
      </c>
      <c r="B50" s="195" t="str">
        <f>IF(Meldezahlen_SSA!B49&lt;&gt;"", Meldezahlen_SSA!B49, "Feld nicht ausgefüllt")</f>
        <v>Feld nicht ausgefüllt</v>
      </c>
      <c r="C50" s="200" t="str">
        <f>IF(Meldezahlen_SSA!C49&lt;&gt;"",Meldezahlen_SSA!C49, "fehlt")</f>
        <v>fehlt</v>
      </c>
      <c r="D50" s="243"/>
      <c r="E50" s="244"/>
      <c r="F50" s="245"/>
      <c r="G50" s="246"/>
      <c r="H50" s="247"/>
      <c r="I50" s="212" t="str">
        <f>IF(Meldezahlen_SSA!D49&gt;Meldezahlen_ÖWV!D50,"Prüfen","i.O.")</f>
        <v>i.O.</v>
      </c>
      <c r="J50" s="212" t="str">
        <f>IF(Meldezahlen_SSA!E49&gt;Meldezahlen_ÖWV!E50,"Prüfen","i.O.")</f>
        <v>i.O.</v>
      </c>
      <c r="K50" s="212" t="str">
        <f>IF(Meldezahlen_SSA!F49&gt;Meldezahlen_ÖWV!F50,"Prüfen","i.O.")</f>
        <v>i.O.</v>
      </c>
      <c r="L50" s="212" t="str">
        <f>IF(Meldezahlen_SSA!G49&gt;Meldezahlen_ÖWV!G50,"Prüfen","i.O.")</f>
        <v>i.O.</v>
      </c>
      <c r="M50" s="415"/>
      <c r="S50" s="418">
        <f>Meldezahlen_SSA!D49</f>
        <v>0</v>
      </c>
      <c r="T50" s="418">
        <f>Meldezahlen_SSA!E49</f>
        <v>0</v>
      </c>
      <c r="U50" s="418">
        <f>Meldezahlen_SSA!F49</f>
        <v>0</v>
      </c>
      <c r="V50" s="418">
        <f>Meldezahlen_SSA!G49</f>
        <v>0</v>
      </c>
      <c r="W50" s="418">
        <f>Meldezahlen_SSA!H49</f>
        <v>0</v>
      </c>
    </row>
    <row r="51" spans="1:23" ht="15" customHeight="1" x14ac:dyDescent="0.35">
      <c r="A51" s="164" t="s">
        <v>39</v>
      </c>
      <c r="B51" s="195" t="str">
        <f>IF(Meldezahlen_SSA!B50&lt;&gt;"", Meldezahlen_SSA!B50, "Feld nicht ausgefüllt")</f>
        <v>Feld nicht ausgefüllt</v>
      </c>
      <c r="C51" s="200" t="str">
        <f>IF(Meldezahlen_SSA!C50&lt;&gt;"",Meldezahlen_SSA!C50, "fehlt")</f>
        <v>fehlt</v>
      </c>
      <c r="D51" s="243"/>
      <c r="E51" s="244"/>
      <c r="F51" s="245"/>
      <c r="G51" s="246"/>
      <c r="H51" s="247"/>
      <c r="I51" s="212" t="str">
        <f>IF(Meldezahlen_SSA!D50&gt;Meldezahlen_ÖWV!D51,"Prüfen","i.O.")</f>
        <v>i.O.</v>
      </c>
      <c r="J51" s="212" t="str">
        <f>IF(Meldezahlen_SSA!E50&gt;Meldezahlen_ÖWV!E51,"Prüfen","i.O.")</f>
        <v>i.O.</v>
      </c>
      <c r="K51" s="212" t="str">
        <f>IF(Meldezahlen_SSA!F50&gt;Meldezahlen_ÖWV!F51,"Prüfen","i.O.")</f>
        <v>i.O.</v>
      </c>
      <c r="L51" s="212" t="str">
        <f>IF(Meldezahlen_SSA!G50&gt;Meldezahlen_ÖWV!G51,"Prüfen","i.O.")</f>
        <v>i.O.</v>
      </c>
      <c r="M51" s="415"/>
      <c r="S51" s="418">
        <f>Meldezahlen_SSA!D50</f>
        <v>0</v>
      </c>
      <c r="T51" s="418">
        <f>Meldezahlen_SSA!E50</f>
        <v>0</v>
      </c>
      <c r="U51" s="418">
        <f>Meldezahlen_SSA!F50</f>
        <v>0</v>
      </c>
      <c r="V51" s="418">
        <f>Meldezahlen_SSA!G50</f>
        <v>0</v>
      </c>
      <c r="W51" s="418">
        <f>Meldezahlen_SSA!H50</f>
        <v>0</v>
      </c>
    </row>
    <row r="52" spans="1:23" ht="15" customHeight="1" x14ac:dyDescent="0.35">
      <c r="A52" s="164" t="s">
        <v>40</v>
      </c>
      <c r="B52" s="195" t="str">
        <f>IF(Meldezahlen_SSA!B51&lt;&gt;"", Meldezahlen_SSA!B51, "Feld nicht ausgefüllt")</f>
        <v>Feld nicht ausgefüllt</v>
      </c>
      <c r="C52" s="200" t="str">
        <f>IF(Meldezahlen_SSA!C51&lt;&gt;"",Meldezahlen_SSA!C51, "fehlt")</f>
        <v>fehlt</v>
      </c>
      <c r="D52" s="243"/>
      <c r="E52" s="244"/>
      <c r="F52" s="245"/>
      <c r="G52" s="246"/>
      <c r="H52" s="247"/>
      <c r="I52" s="212" t="str">
        <f>IF(Meldezahlen_SSA!D51&gt;Meldezahlen_ÖWV!D52,"Prüfen","i.O.")</f>
        <v>i.O.</v>
      </c>
      <c r="J52" s="212" t="str">
        <f>IF(Meldezahlen_SSA!E51&gt;Meldezahlen_ÖWV!E52,"Prüfen","i.O.")</f>
        <v>i.O.</v>
      </c>
      <c r="K52" s="212" t="str">
        <f>IF(Meldezahlen_SSA!F51&gt;Meldezahlen_ÖWV!F52,"Prüfen","i.O.")</f>
        <v>i.O.</v>
      </c>
      <c r="L52" s="212" t="str">
        <f>IF(Meldezahlen_SSA!G51&gt;Meldezahlen_ÖWV!G52,"Prüfen","i.O.")</f>
        <v>i.O.</v>
      </c>
      <c r="M52" s="415"/>
      <c r="S52" s="418">
        <f>Meldezahlen_SSA!D51</f>
        <v>0</v>
      </c>
      <c r="T52" s="418">
        <f>Meldezahlen_SSA!E51</f>
        <v>0</v>
      </c>
      <c r="U52" s="418">
        <f>Meldezahlen_SSA!F51</f>
        <v>0</v>
      </c>
      <c r="V52" s="418">
        <f>Meldezahlen_SSA!G51</f>
        <v>0</v>
      </c>
      <c r="W52" s="418">
        <f>Meldezahlen_SSA!H51</f>
        <v>0</v>
      </c>
    </row>
    <row r="53" spans="1:23" ht="15" customHeight="1" x14ac:dyDescent="0.35">
      <c r="A53" s="164" t="s">
        <v>41</v>
      </c>
      <c r="B53" s="195" t="str">
        <f>IF(Meldezahlen_SSA!B52&lt;&gt;"", Meldezahlen_SSA!B52, "Feld nicht ausgefüllt")</f>
        <v>Feld nicht ausgefüllt</v>
      </c>
      <c r="C53" s="200" t="str">
        <f>IF(Meldezahlen_SSA!C52&lt;&gt;"",Meldezahlen_SSA!C52, "fehlt")</f>
        <v>fehlt</v>
      </c>
      <c r="D53" s="243"/>
      <c r="E53" s="244"/>
      <c r="F53" s="245"/>
      <c r="G53" s="246"/>
      <c r="H53" s="247"/>
      <c r="I53" s="212" t="str">
        <f>IF(Meldezahlen_SSA!D52&gt;Meldezahlen_ÖWV!D53,"Prüfen","i.O.")</f>
        <v>i.O.</v>
      </c>
      <c r="J53" s="212" t="str">
        <f>IF(Meldezahlen_SSA!E52&gt;Meldezahlen_ÖWV!E53,"Prüfen","i.O.")</f>
        <v>i.O.</v>
      </c>
      <c r="K53" s="212" t="str">
        <f>IF(Meldezahlen_SSA!F52&gt;Meldezahlen_ÖWV!F53,"Prüfen","i.O.")</f>
        <v>i.O.</v>
      </c>
      <c r="L53" s="212" t="str">
        <f>IF(Meldezahlen_SSA!G52&gt;Meldezahlen_ÖWV!G53,"Prüfen","i.O.")</f>
        <v>i.O.</v>
      </c>
      <c r="M53" s="415"/>
      <c r="S53" s="418">
        <f>Meldezahlen_SSA!D52</f>
        <v>0</v>
      </c>
      <c r="T53" s="418">
        <f>Meldezahlen_SSA!E52</f>
        <v>0</v>
      </c>
      <c r="U53" s="418">
        <f>Meldezahlen_SSA!F52</f>
        <v>0</v>
      </c>
      <c r="V53" s="418">
        <f>Meldezahlen_SSA!G52</f>
        <v>0</v>
      </c>
      <c r="W53" s="418">
        <f>Meldezahlen_SSA!H52</f>
        <v>0</v>
      </c>
    </row>
    <row r="54" spans="1:23" ht="15" customHeight="1" x14ac:dyDescent="0.35">
      <c r="A54" s="164" t="s">
        <v>42</v>
      </c>
      <c r="B54" s="195" t="str">
        <f>IF(Meldezahlen_SSA!B53&lt;&gt;"", Meldezahlen_SSA!B53, "Feld nicht ausgefüllt")</f>
        <v>Feld nicht ausgefüllt</v>
      </c>
      <c r="C54" s="200" t="str">
        <f>IF(Meldezahlen_SSA!C53&lt;&gt;"",Meldezahlen_SSA!C53, "fehlt")</f>
        <v>fehlt</v>
      </c>
      <c r="D54" s="243"/>
      <c r="E54" s="244"/>
      <c r="F54" s="245"/>
      <c r="G54" s="246"/>
      <c r="H54" s="247"/>
      <c r="I54" s="212" t="str">
        <f>IF(Meldezahlen_SSA!D53&gt;Meldezahlen_ÖWV!D54,"Prüfen","i.O.")</f>
        <v>i.O.</v>
      </c>
      <c r="J54" s="212" t="str">
        <f>IF(Meldezahlen_SSA!E53&gt;Meldezahlen_ÖWV!E54,"Prüfen","i.O.")</f>
        <v>i.O.</v>
      </c>
      <c r="K54" s="212" t="str">
        <f>IF(Meldezahlen_SSA!F53&gt;Meldezahlen_ÖWV!F54,"Prüfen","i.O.")</f>
        <v>i.O.</v>
      </c>
      <c r="L54" s="212" t="str">
        <f>IF(Meldezahlen_SSA!G53&gt;Meldezahlen_ÖWV!G54,"Prüfen","i.O.")</f>
        <v>i.O.</v>
      </c>
      <c r="M54" s="415"/>
      <c r="S54" s="418">
        <f>Meldezahlen_SSA!D53</f>
        <v>0</v>
      </c>
      <c r="T54" s="418">
        <f>Meldezahlen_SSA!E53</f>
        <v>0</v>
      </c>
      <c r="U54" s="418">
        <f>Meldezahlen_SSA!F53</f>
        <v>0</v>
      </c>
      <c r="V54" s="418">
        <f>Meldezahlen_SSA!G53</f>
        <v>0</v>
      </c>
      <c r="W54" s="418">
        <f>Meldezahlen_SSA!H53</f>
        <v>0</v>
      </c>
    </row>
    <row r="55" spans="1:23" ht="15" customHeight="1" x14ac:dyDescent="0.35">
      <c r="A55" s="164" t="s">
        <v>43</v>
      </c>
      <c r="B55" s="195" t="str">
        <f>IF(Meldezahlen_SSA!B54&lt;&gt;"", Meldezahlen_SSA!B54, "Feld nicht ausgefüllt")</f>
        <v>Feld nicht ausgefüllt</v>
      </c>
      <c r="C55" s="200" t="str">
        <f>IF(Meldezahlen_SSA!C54&lt;&gt;"",Meldezahlen_SSA!C54, "fehlt")</f>
        <v>fehlt</v>
      </c>
      <c r="D55" s="243"/>
      <c r="E55" s="244"/>
      <c r="F55" s="245"/>
      <c r="G55" s="246"/>
      <c r="H55" s="247"/>
      <c r="I55" s="212" t="str">
        <f>IF(Meldezahlen_SSA!D54&gt;Meldezahlen_ÖWV!D55,"Prüfen","i.O.")</f>
        <v>i.O.</v>
      </c>
      <c r="J55" s="212" t="str">
        <f>IF(Meldezahlen_SSA!E54&gt;Meldezahlen_ÖWV!E55,"Prüfen","i.O.")</f>
        <v>i.O.</v>
      </c>
      <c r="K55" s="212" t="str">
        <f>IF(Meldezahlen_SSA!F54&gt;Meldezahlen_ÖWV!F55,"Prüfen","i.O.")</f>
        <v>i.O.</v>
      </c>
      <c r="L55" s="212" t="str">
        <f>IF(Meldezahlen_SSA!G54&gt;Meldezahlen_ÖWV!G55,"Prüfen","i.O.")</f>
        <v>i.O.</v>
      </c>
      <c r="M55" s="415"/>
      <c r="S55" s="418">
        <f>Meldezahlen_SSA!D54</f>
        <v>0</v>
      </c>
      <c r="T55" s="418">
        <f>Meldezahlen_SSA!E54</f>
        <v>0</v>
      </c>
      <c r="U55" s="418">
        <f>Meldezahlen_SSA!F54</f>
        <v>0</v>
      </c>
      <c r="V55" s="418">
        <f>Meldezahlen_SSA!G54</f>
        <v>0</v>
      </c>
      <c r="W55" s="418">
        <f>Meldezahlen_SSA!H54</f>
        <v>0</v>
      </c>
    </row>
    <row r="56" spans="1:23" ht="15" customHeight="1" x14ac:dyDescent="0.35">
      <c r="A56" s="164" t="s">
        <v>44</v>
      </c>
      <c r="B56" s="195" t="str">
        <f>IF(Meldezahlen_SSA!B55&lt;&gt;"", Meldezahlen_SSA!B55, "Feld nicht ausgefüllt")</f>
        <v>Feld nicht ausgefüllt</v>
      </c>
      <c r="C56" s="200" t="str">
        <f>IF(Meldezahlen_SSA!C55&lt;&gt;"",Meldezahlen_SSA!C55, "fehlt")</f>
        <v>fehlt</v>
      </c>
      <c r="D56" s="243"/>
      <c r="E56" s="244"/>
      <c r="F56" s="245"/>
      <c r="G56" s="246"/>
      <c r="H56" s="247"/>
      <c r="I56" s="212" t="str">
        <f>IF(Meldezahlen_SSA!D55&gt;Meldezahlen_ÖWV!D56,"Prüfen","i.O.")</f>
        <v>i.O.</v>
      </c>
      <c r="J56" s="212" t="str">
        <f>IF(Meldezahlen_SSA!E55&gt;Meldezahlen_ÖWV!E56,"Prüfen","i.O.")</f>
        <v>i.O.</v>
      </c>
      <c r="K56" s="212" t="str">
        <f>IF(Meldezahlen_SSA!F55&gt;Meldezahlen_ÖWV!F56,"Prüfen","i.O.")</f>
        <v>i.O.</v>
      </c>
      <c r="L56" s="212" t="str">
        <f>IF(Meldezahlen_SSA!G55&gt;Meldezahlen_ÖWV!G56,"Prüfen","i.O.")</f>
        <v>i.O.</v>
      </c>
      <c r="M56" s="415"/>
      <c r="S56" s="418">
        <f>Meldezahlen_SSA!D55</f>
        <v>0</v>
      </c>
      <c r="T56" s="418">
        <f>Meldezahlen_SSA!E55</f>
        <v>0</v>
      </c>
      <c r="U56" s="418">
        <f>Meldezahlen_SSA!F55</f>
        <v>0</v>
      </c>
      <c r="V56" s="418">
        <f>Meldezahlen_SSA!G55</f>
        <v>0</v>
      </c>
      <c r="W56" s="418">
        <f>Meldezahlen_SSA!H55</f>
        <v>0</v>
      </c>
    </row>
    <row r="57" spans="1:23" ht="15" customHeight="1" x14ac:dyDescent="0.35">
      <c r="A57" s="164" t="s">
        <v>45</v>
      </c>
      <c r="B57" s="195" t="str">
        <f>IF(Meldezahlen_SSA!B56&lt;&gt;"", Meldezahlen_SSA!B56, "Feld nicht ausgefüllt")</f>
        <v>Feld nicht ausgefüllt</v>
      </c>
      <c r="C57" s="200" t="str">
        <f>IF(Meldezahlen_SSA!C56&lt;&gt;"",Meldezahlen_SSA!C56, "fehlt")</f>
        <v>fehlt</v>
      </c>
      <c r="D57" s="243"/>
      <c r="E57" s="244"/>
      <c r="F57" s="245"/>
      <c r="G57" s="246"/>
      <c r="H57" s="247"/>
      <c r="I57" s="212" t="str">
        <f>IF(Meldezahlen_SSA!D56&gt;Meldezahlen_ÖWV!D57,"Prüfen","i.O.")</f>
        <v>i.O.</v>
      </c>
      <c r="J57" s="212" t="str">
        <f>IF(Meldezahlen_SSA!E56&gt;Meldezahlen_ÖWV!E57,"Prüfen","i.O.")</f>
        <v>i.O.</v>
      </c>
      <c r="K57" s="212" t="str">
        <f>IF(Meldezahlen_SSA!F56&gt;Meldezahlen_ÖWV!F57,"Prüfen","i.O.")</f>
        <v>i.O.</v>
      </c>
      <c r="L57" s="212" t="str">
        <f>IF(Meldezahlen_SSA!G56&gt;Meldezahlen_ÖWV!G57,"Prüfen","i.O.")</f>
        <v>i.O.</v>
      </c>
      <c r="M57" s="415"/>
      <c r="S57" s="418">
        <f>Meldezahlen_SSA!D56</f>
        <v>0</v>
      </c>
      <c r="T57" s="418">
        <f>Meldezahlen_SSA!E56</f>
        <v>0</v>
      </c>
      <c r="U57" s="418">
        <f>Meldezahlen_SSA!F56</f>
        <v>0</v>
      </c>
      <c r="V57" s="418">
        <f>Meldezahlen_SSA!G56</f>
        <v>0</v>
      </c>
      <c r="W57" s="418">
        <f>Meldezahlen_SSA!H56</f>
        <v>0</v>
      </c>
    </row>
    <row r="58" spans="1:23" ht="15" customHeight="1" x14ac:dyDescent="0.35">
      <c r="A58" s="164" t="s">
        <v>46</v>
      </c>
      <c r="B58" s="195" t="str">
        <f>IF(Meldezahlen_SSA!B57&lt;&gt;"", Meldezahlen_SSA!B57, "Feld nicht ausgefüllt")</f>
        <v>Feld nicht ausgefüllt</v>
      </c>
      <c r="C58" s="200" t="str">
        <f>IF(Meldezahlen_SSA!C57&lt;&gt;"",Meldezahlen_SSA!C57, "fehlt")</f>
        <v>fehlt</v>
      </c>
      <c r="D58" s="243"/>
      <c r="E58" s="244"/>
      <c r="F58" s="245"/>
      <c r="G58" s="246"/>
      <c r="H58" s="247"/>
      <c r="I58" s="212" t="str">
        <f>IF(Meldezahlen_SSA!D57&gt;Meldezahlen_ÖWV!D58,"Prüfen","i.O.")</f>
        <v>i.O.</v>
      </c>
      <c r="J58" s="212" t="str">
        <f>IF(Meldezahlen_SSA!E57&gt;Meldezahlen_ÖWV!E58,"Prüfen","i.O.")</f>
        <v>i.O.</v>
      </c>
      <c r="K58" s="212" t="str">
        <f>IF(Meldezahlen_SSA!F57&gt;Meldezahlen_ÖWV!F58,"Prüfen","i.O.")</f>
        <v>i.O.</v>
      </c>
      <c r="L58" s="212" t="str">
        <f>IF(Meldezahlen_SSA!G57&gt;Meldezahlen_ÖWV!G58,"Prüfen","i.O.")</f>
        <v>i.O.</v>
      </c>
      <c r="M58" s="415"/>
      <c r="S58" s="418">
        <f>Meldezahlen_SSA!D57</f>
        <v>0</v>
      </c>
      <c r="T58" s="418">
        <f>Meldezahlen_SSA!E57</f>
        <v>0</v>
      </c>
      <c r="U58" s="418">
        <f>Meldezahlen_SSA!F57</f>
        <v>0</v>
      </c>
      <c r="V58" s="418">
        <f>Meldezahlen_SSA!G57</f>
        <v>0</v>
      </c>
      <c r="W58" s="418">
        <f>Meldezahlen_SSA!H57</f>
        <v>0</v>
      </c>
    </row>
    <row r="59" spans="1:23" ht="15" customHeight="1" x14ac:dyDescent="0.35">
      <c r="A59" s="164" t="s">
        <v>47</v>
      </c>
      <c r="B59" s="195" t="str">
        <f>IF(Meldezahlen_SSA!B58&lt;&gt;"", Meldezahlen_SSA!B58, "Feld nicht ausgefüllt")</f>
        <v>Feld nicht ausgefüllt</v>
      </c>
      <c r="C59" s="200" t="str">
        <f>IF(Meldezahlen_SSA!C58&lt;&gt;"",Meldezahlen_SSA!C58, "fehlt")</f>
        <v>fehlt</v>
      </c>
      <c r="D59" s="243"/>
      <c r="E59" s="244"/>
      <c r="F59" s="245"/>
      <c r="G59" s="246"/>
      <c r="H59" s="247"/>
      <c r="I59" s="212" t="str">
        <f>IF(Meldezahlen_SSA!D58&gt;Meldezahlen_ÖWV!D59,"Prüfen","i.O.")</f>
        <v>i.O.</v>
      </c>
      <c r="J59" s="212" t="str">
        <f>IF(Meldezahlen_SSA!E58&gt;Meldezahlen_ÖWV!E59,"Prüfen","i.O.")</f>
        <v>i.O.</v>
      </c>
      <c r="K59" s="212" t="str">
        <f>IF(Meldezahlen_SSA!F58&gt;Meldezahlen_ÖWV!F59,"Prüfen","i.O.")</f>
        <v>i.O.</v>
      </c>
      <c r="L59" s="212" t="str">
        <f>IF(Meldezahlen_SSA!G58&gt;Meldezahlen_ÖWV!G59,"Prüfen","i.O.")</f>
        <v>i.O.</v>
      </c>
      <c r="M59" s="415"/>
      <c r="S59" s="418">
        <f>Meldezahlen_SSA!D58</f>
        <v>0</v>
      </c>
      <c r="T59" s="418">
        <f>Meldezahlen_SSA!E58</f>
        <v>0</v>
      </c>
      <c r="U59" s="418">
        <f>Meldezahlen_SSA!F58</f>
        <v>0</v>
      </c>
      <c r="V59" s="418">
        <f>Meldezahlen_SSA!G58</f>
        <v>0</v>
      </c>
      <c r="W59" s="418">
        <f>Meldezahlen_SSA!H58</f>
        <v>0</v>
      </c>
    </row>
    <row r="60" spans="1:23" ht="15" customHeight="1" x14ac:dyDescent="0.35">
      <c r="A60" s="164" t="s">
        <v>48</v>
      </c>
      <c r="B60" s="195" t="str">
        <f>IF(Meldezahlen_SSA!B59&lt;&gt;"", Meldezahlen_SSA!B59, "Feld nicht ausgefüllt")</f>
        <v>Feld nicht ausgefüllt</v>
      </c>
      <c r="C60" s="200" t="str">
        <f>IF(Meldezahlen_SSA!C59&lt;&gt;"",Meldezahlen_SSA!C59, "fehlt")</f>
        <v>fehlt</v>
      </c>
      <c r="D60" s="243"/>
      <c r="E60" s="244"/>
      <c r="F60" s="245"/>
      <c r="G60" s="246"/>
      <c r="H60" s="247"/>
      <c r="I60" s="212" t="str">
        <f>IF(Meldezahlen_SSA!D59&gt;Meldezahlen_ÖWV!D60,"Prüfen","i.O.")</f>
        <v>i.O.</v>
      </c>
      <c r="J60" s="212" t="str">
        <f>IF(Meldezahlen_SSA!E59&gt;Meldezahlen_ÖWV!E60,"Prüfen","i.O.")</f>
        <v>i.O.</v>
      </c>
      <c r="K60" s="212" t="str">
        <f>IF(Meldezahlen_SSA!F59&gt;Meldezahlen_ÖWV!F60,"Prüfen","i.O.")</f>
        <v>i.O.</v>
      </c>
      <c r="L60" s="212" t="str">
        <f>IF(Meldezahlen_SSA!G59&gt;Meldezahlen_ÖWV!G60,"Prüfen","i.O.")</f>
        <v>i.O.</v>
      </c>
      <c r="M60" s="415"/>
      <c r="S60" s="418">
        <f>Meldezahlen_SSA!D59</f>
        <v>0</v>
      </c>
      <c r="T60" s="418">
        <f>Meldezahlen_SSA!E59</f>
        <v>0</v>
      </c>
      <c r="U60" s="418">
        <f>Meldezahlen_SSA!F59</f>
        <v>0</v>
      </c>
      <c r="V60" s="418">
        <f>Meldezahlen_SSA!G59</f>
        <v>0</v>
      </c>
      <c r="W60" s="418">
        <f>Meldezahlen_SSA!H59</f>
        <v>0</v>
      </c>
    </row>
    <row r="61" spans="1:23" ht="15" customHeight="1" x14ac:dyDescent="0.35">
      <c r="A61" s="164" t="s">
        <v>49</v>
      </c>
      <c r="B61" s="195" t="str">
        <f>IF(Meldezahlen_SSA!B60&lt;&gt;"", Meldezahlen_SSA!B60, "Feld nicht ausgefüllt")</f>
        <v>Feld nicht ausgefüllt</v>
      </c>
      <c r="C61" s="200" t="str">
        <f>IF(Meldezahlen_SSA!C60&lt;&gt;"",Meldezahlen_SSA!C60, "fehlt")</f>
        <v>fehlt</v>
      </c>
      <c r="D61" s="243"/>
      <c r="E61" s="244"/>
      <c r="F61" s="245"/>
      <c r="G61" s="246"/>
      <c r="H61" s="247"/>
      <c r="I61" s="212" t="str">
        <f>IF(Meldezahlen_SSA!D60&gt;Meldezahlen_ÖWV!D61,"Prüfen","i.O.")</f>
        <v>i.O.</v>
      </c>
      <c r="J61" s="212" t="str">
        <f>IF(Meldezahlen_SSA!E60&gt;Meldezahlen_ÖWV!E61,"Prüfen","i.O.")</f>
        <v>i.O.</v>
      </c>
      <c r="K61" s="212" t="str">
        <f>IF(Meldezahlen_SSA!F60&gt;Meldezahlen_ÖWV!F61,"Prüfen","i.O.")</f>
        <v>i.O.</v>
      </c>
      <c r="L61" s="212" t="str">
        <f>IF(Meldezahlen_SSA!G60&gt;Meldezahlen_ÖWV!G61,"Prüfen","i.O.")</f>
        <v>i.O.</v>
      </c>
      <c r="M61" s="415"/>
      <c r="S61" s="418">
        <f>Meldezahlen_SSA!D60</f>
        <v>0</v>
      </c>
      <c r="T61" s="418">
        <f>Meldezahlen_SSA!E60</f>
        <v>0</v>
      </c>
      <c r="U61" s="418">
        <f>Meldezahlen_SSA!F60</f>
        <v>0</v>
      </c>
      <c r="V61" s="418">
        <f>Meldezahlen_SSA!G60</f>
        <v>0</v>
      </c>
      <c r="W61" s="418">
        <f>Meldezahlen_SSA!H60</f>
        <v>0</v>
      </c>
    </row>
    <row r="62" spans="1:23" ht="15" customHeight="1" x14ac:dyDescent="0.35">
      <c r="A62" s="164" t="s">
        <v>50</v>
      </c>
      <c r="B62" s="195" t="str">
        <f>IF(Meldezahlen_SSA!B61&lt;&gt;"", Meldezahlen_SSA!B61, "Feld nicht ausgefüllt")</f>
        <v>Feld nicht ausgefüllt</v>
      </c>
      <c r="C62" s="200" t="str">
        <f>IF(Meldezahlen_SSA!C61&lt;&gt;"",Meldezahlen_SSA!C61, "fehlt")</f>
        <v>fehlt</v>
      </c>
      <c r="D62" s="243"/>
      <c r="E62" s="244"/>
      <c r="F62" s="245"/>
      <c r="G62" s="246"/>
      <c r="H62" s="247"/>
      <c r="I62" s="212" t="str">
        <f>IF(Meldezahlen_SSA!D61&gt;Meldezahlen_ÖWV!D62,"Prüfen","i.O.")</f>
        <v>i.O.</v>
      </c>
      <c r="J62" s="212" t="str">
        <f>IF(Meldezahlen_SSA!E61&gt;Meldezahlen_ÖWV!E62,"Prüfen","i.O.")</f>
        <v>i.O.</v>
      </c>
      <c r="K62" s="212" t="str">
        <f>IF(Meldezahlen_SSA!F61&gt;Meldezahlen_ÖWV!F62,"Prüfen","i.O.")</f>
        <v>i.O.</v>
      </c>
      <c r="L62" s="212" t="str">
        <f>IF(Meldezahlen_SSA!G61&gt;Meldezahlen_ÖWV!G62,"Prüfen","i.O.")</f>
        <v>i.O.</v>
      </c>
      <c r="M62" s="415"/>
      <c r="S62" s="418">
        <f>Meldezahlen_SSA!D61</f>
        <v>0</v>
      </c>
      <c r="T62" s="418">
        <f>Meldezahlen_SSA!E61</f>
        <v>0</v>
      </c>
      <c r="U62" s="418">
        <f>Meldezahlen_SSA!F61</f>
        <v>0</v>
      </c>
      <c r="V62" s="418">
        <f>Meldezahlen_SSA!G61</f>
        <v>0</v>
      </c>
      <c r="W62" s="418">
        <f>Meldezahlen_SSA!H61</f>
        <v>0</v>
      </c>
    </row>
    <row r="63" spans="1:23" ht="15" customHeight="1" x14ac:dyDescent="0.35">
      <c r="A63" s="164" t="s">
        <v>51</v>
      </c>
      <c r="B63" s="195" t="str">
        <f>IF(Meldezahlen_SSA!B62&lt;&gt;"", Meldezahlen_SSA!B62, "Feld nicht ausgefüllt")</f>
        <v>Feld nicht ausgefüllt</v>
      </c>
      <c r="C63" s="200" t="str">
        <f>IF(Meldezahlen_SSA!C62&lt;&gt;"",Meldezahlen_SSA!C62, "fehlt")</f>
        <v>fehlt</v>
      </c>
      <c r="D63" s="243"/>
      <c r="E63" s="244"/>
      <c r="F63" s="245"/>
      <c r="G63" s="246"/>
      <c r="H63" s="247"/>
      <c r="I63" s="212" t="str">
        <f>IF(Meldezahlen_SSA!D62&gt;Meldezahlen_ÖWV!D63,"Prüfen","i.O.")</f>
        <v>i.O.</v>
      </c>
      <c r="J63" s="212" t="str">
        <f>IF(Meldezahlen_SSA!E62&gt;Meldezahlen_ÖWV!E63,"Prüfen","i.O.")</f>
        <v>i.O.</v>
      </c>
      <c r="K63" s="212" t="str">
        <f>IF(Meldezahlen_SSA!F62&gt;Meldezahlen_ÖWV!F63,"Prüfen","i.O.")</f>
        <v>i.O.</v>
      </c>
      <c r="L63" s="212" t="str">
        <f>IF(Meldezahlen_SSA!G62&gt;Meldezahlen_ÖWV!G63,"Prüfen","i.O.")</f>
        <v>i.O.</v>
      </c>
      <c r="M63" s="415"/>
      <c r="S63" s="418">
        <f>Meldezahlen_SSA!D62</f>
        <v>0</v>
      </c>
      <c r="T63" s="418">
        <f>Meldezahlen_SSA!E62</f>
        <v>0</v>
      </c>
      <c r="U63" s="418">
        <f>Meldezahlen_SSA!F62</f>
        <v>0</v>
      </c>
      <c r="V63" s="418">
        <f>Meldezahlen_SSA!G62</f>
        <v>0</v>
      </c>
      <c r="W63" s="418">
        <f>Meldezahlen_SSA!H62</f>
        <v>0</v>
      </c>
    </row>
    <row r="64" spans="1:23" ht="15" customHeight="1" x14ac:dyDescent="0.35">
      <c r="A64" s="164" t="s">
        <v>52</v>
      </c>
      <c r="B64" s="195" t="str">
        <f>IF(Meldezahlen_SSA!B63&lt;&gt;"", Meldezahlen_SSA!B63, "Feld nicht ausgefüllt")</f>
        <v>Feld nicht ausgefüllt</v>
      </c>
      <c r="C64" s="200" t="str">
        <f>IF(Meldezahlen_SSA!C63&lt;&gt;"",Meldezahlen_SSA!C63, "fehlt")</f>
        <v>fehlt</v>
      </c>
      <c r="D64" s="243"/>
      <c r="E64" s="244"/>
      <c r="F64" s="245"/>
      <c r="G64" s="246"/>
      <c r="H64" s="247"/>
      <c r="I64" s="212" t="str">
        <f>IF(Meldezahlen_SSA!D63&gt;Meldezahlen_ÖWV!D64,"Prüfen","i.O.")</f>
        <v>i.O.</v>
      </c>
      <c r="J64" s="212" t="str">
        <f>IF(Meldezahlen_SSA!E63&gt;Meldezahlen_ÖWV!E64,"Prüfen","i.O.")</f>
        <v>i.O.</v>
      </c>
      <c r="K64" s="212" t="str">
        <f>IF(Meldezahlen_SSA!F63&gt;Meldezahlen_ÖWV!F64,"Prüfen","i.O.")</f>
        <v>i.O.</v>
      </c>
      <c r="L64" s="212" t="str">
        <f>IF(Meldezahlen_SSA!G63&gt;Meldezahlen_ÖWV!G64,"Prüfen","i.O.")</f>
        <v>i.O.</v>
      </c>
      <c r="M64" s="415"/>
      <c r="S64" s="418">
        <f>Meldezahlen_SSA!D63</f>
        <v>0</v>
      </c>
      <c r="T64" s="418">
        <f>Meldezahlen_SSA!E63</f>
        <v>0</v>
      </c>
      <c r="U64" s="418">
        <f>Meldezahlen_SSA!F63</f>
        <v>0</v>
      </c>
      <c r="V64" s="418">
        <f>Meldezahlen_SSA!G63</f>
        <v>0</v>
      </c>
      <c r="W64" s="418">
        <f>Meldezahlen_SSA!H63</f>
        <v>0</v>
      </c>
    </row>
    <row r="65" spans="1:23" ht="15" customHeight="1" x14ac:dyDescent="0.35">
      <c r="A65" s="164" t="s">
        <v>53</v>
      </c>
      <c r="B65" s="195" t="str">
        <f>IF(Meldezahlen_SSA!B64&lt;&gt;"", Meldezahlen_SSA!B64, "Feld nicht ausgefüllt")</f>
        <v>Feld nicht ausgefüllt</v>
      </c>
      <c r="C65" s="200" t="str">
        <f>IF(Meldezahlen_SSA!C64&lt;&gt;"",Meldezahlen_SSA!C64, "fehlt")</f>
        <v>fehlt</v>
      </c>
      <c r="D65" s="243"/>
      <c r="E65" s="244"/>
      <c r="F65" s="245"/>
      <c r="G65" s="246"/>
      <c r="H65" s="247"/>
      <c r="I65" s="212" t="str">
        <f>IF(Meldezahlen_SSA!D64&gt;Meldezahlen_ÖWV!D65,"Prüfen","i.O.")</f>
        <v>i.O.</v>
      </c>
      <c r="J65" s="212" t="str">
        <f>IF(Meldezahlen_SSA!E64&gt;Meldezahlen_ÖWV!E65,"Prüfen","i.O.")</f>
        <v>i.O.</v>
      </c>
      <c r="K65" s="212" t="str">
        <f>IF(Meldezahlen_SSA!F64&gt;Meldezahlen_ÖWV!F65,"Prüfen","i.O.")</f>
        <v>i.O.</v>
      </c>
      <c r="L65" s="212" t="str">
        <f>IF(Meldezahlen_SSA!G64&gt;Meldezahlen_ÖWV!G65,"Prüfen","i.O.")</f>
        <v>i.O.</v>
      </c>
      <c r="M65" s="415"/>
      <c r="S65" s="418">
        <f>Meldezahlen_SSA!D64</f>
        <v>0</v>
      </c>
      <c r="T65" s="418">
        <f>Meldezahlen_SSA!E64</f>
        <v>0</v>
      </c>
      <c r="U65" s="418">
        <f>Meldezahlen_SSA!F64</f>
        <v>0</v>
      </c>
      <c r="V65" s="418">
        <f>Meldezahlen_SSA!G64</f>
        <v>0</v>
      </c>
      <c r="W65" s="418">
        <f>Meldezahlen_SSA!H64</f>
        <v>0</v>
      </c>
    </row>
    <row r="66" spans="1:23" ht="15" customHeight="1" x14ac:dyDescent="0.35">
      <c r="A66" s="164" t="s">
        <v>54</v>
      </c>
      <c r="B66" s="195" t="str">
        <f>IF(Meldezahlen_SSA!B65&lt;&gt;"", Meldezahlen_SSA!B65, "Feld nicht ausgefüllt")</f>
        <v>Feld nicht ausgefüllt</v>
      </c>
      <c r="C66" s="200" t="str">
        <f>IF(Meldezahlen_SSA!C65&lt;&gt;"",Meldezahlen_SSA!C65, "fehlt")</f>
        <v>fehlt</v>
      </c>
      <c r="D66" s="243"/>
      <c r="E66" s="244"/>
      <c r="F66" s="245"/>
      <c r="G66" s="246"/>
      <c r="H66" s="247"/>
      <c r="I66" s="212" t="str">
        <f>IF(Meldezahlen_SSA!D65&gt;Meldezahlen_ÖWV!D66,"Prüfen","i.O.")</f>
        <v>i.O.</v>
      </c>
      <c r="J66" s="212" t="str">
        <f>IF(Meldezahlen_SSA!E65&gt;Meldezahlen_ÖWV!E66,"Prüfen","i.O.")</f>
        <v>i.O.</v>
      </c>
      <c r="K66" s="212" t="str">
        <f>IF(Meldezahlen_SSA!F65&gt;Meldezahlen_ÖWV!F66,"Prüfen","i.O.")</f>
        <v>i.O.</v>
      </c>
      <c r="L66" s="212" t="str">
        <f>IF(Meldezahlen_SSA!G65&gt;Meldezahlen_ÖWV!G66,"Prüfen","i.O.")</f>
        <v>i.O.</v>
      </c>
      <c r="M66" s="415"/>
      <c r="S66" s="418">
        <f>Meldezahlen_SSA!D65</f>
        <v>0</v>
      </c>
      <c r="T66" s="418">
        <f>Meldezahlen_SSA!E65</f>
        <v>0</v>
      </c>
      <c r="U66" s="418">
        <f>Meldezahlen_SSA!F65</f>
        <v>0</v>
      </c>
      <c r="V66" s="418">
        <f>Meldezahlen_SSA!G65</f>
        <v>0</v>
      </c>
      <c r="W66" s="418">
        <f>Meldezahlen_SSA!H65</f>
        <v>0</v>
      </c>
    </row>
    <row r="67" spans="1:23" ht="15" customHeight="1" x14ac:dyDescent="0.35">
      <c r="A67" s="164" t="s">
        <v>55</v>
      </c>
      <c r="B67" s="195" t="str">
        <f>IF(Meldezahlen_SSA!B66&lt;&gt;"", Meldezahlen_SSA!B66, "Feld nicht ausgefüllt")</f>
        <v>Feld nicht ausgefüllt</v>
      </c>
      <c r="C67" s="200" t="str">
        <f>IF(Meldezahlen_SSA!C66&lt;&gt;"",Meldezahlen_SSA!C66, "fehlt")</f>
        <v>fehlt</v>
      </c>
      <c r="D67" s="243"/>
      <c r="E67" s="244"/>
      <c r="F67" s="245"/>
      <c r="G67" s="246"/>
      <c r="H67" s="247"/>
      <c r="I67" s="212" t="str">
        <f>IF(Meldezahlen_SSA!D66&gt;Meldezahlen_ÖWV!D67,"Prüfen","i.O.")</f>
        <v>i.O.</v>
      </c>
      <c r="J67" s="212" t="str">
        <f>IF(Meldezahlen_SSA!E66&gt;Meldezahlen_ÖWV!E67,"Prüfen","i.O.")</f>
        <v>i.O.</v>
      </c>
      <c r="K67" s="212" t="str">
        <f>IF(Meldezahlen_SSA!F66&gt;Meldezahlen_ÖWV!F67,"Prüfen","i.O.")</f>
        <v>i.O.</v>
      </c>
      <c r="L67" s="212" t="str">
        <f>IF(Meldezahlen_SSA!G66&gt;Meldezahlen_ÖWV!G67,"Prüfen","i.O.")</f>
        <v>i.O.</v>
      </c>
      <c r="M67" s="415"/>
      <c r="S67" s="418">
        <f>Meldezahlen_SSA!D66</f>
        <v>0</v>
      </c>
      <c r="T67" s="418">
        <f>Meldezahlen_SSA!E66</f>
        <v>0</v>
      </c>
      <c r="U67" s="418">
        <f>Meldezahlen_SSA!F66</f>
        <v>0</v>
      </c>
      <c r="V67" s="418">
        <f>Meldezahlen_SSA!G66</f>
        <v>0</v>
      </c>
      <c r="W67" s="418">
        <f>Meldezahlen_SSA!H66</f>
        <v>0</v>
      </c>
    </row>
    <row r="68" spans="1:23" ht="15" customHeight="1" x14ac:dyDescent="0.35">
      <c r="A68" s="164" t="s">
        <v>56</v>
      </c>
      <c r="B68" s="195" t="str">
        <f>IF(Meldezahlen_SSA!B67&lt;&gt;"", Meldezahlen_SSA!B67, "Feld nicht ausgefüllt")</f>
        <v>Feld nicht ausgefüllt</v>
      </c>
      <c r="C68" s="200" t="str">
        <f>IF(Meldezahlen_SSA!C67&lt;&gt;"",Meldezahlen_SSA!C67, "fehlt")</f>
        <v>fehlt</v>
      </c>
      <c r="D68" s="243"/>
      <c r="E68" s="244"/>
      <c r="F68" s="245"/>
      <c r="G68" s="246"/>
      <c r="H68" s="247"/>
      <c r="I68" s="212" t="str">
        <f>IF(Meldezahlen_SSA!D67&gt;Meldezahlen_ÖWV!D68,"Prüfen","i.O.")</f>
        <v>i.O.</v>
      </c>
      <c r="J68" s="212" t="str">
        <f>IF(Meldezahlen_SSA!E67&gt;Meldezahlen_ÖWV!E68,"Prüfen","i.O.")</f>
        <v>i.O.</v>
      </c>
      <c r="K68" s="212" t="str">
        <f>IF(Meldezahlen_SSA!F67&gt;Meldezahlen_ÖWV!F68,"Prüfen","i.O.")</f>
        <v>i.O.</v>
      </c>
      <c r="L68" s="212" t="str">
        <f>IF(Meldezahlen_SSA!G67&gt;Meldezahlen_ÖWV!G68,"Prüfen","i.O.")</f>
        <v>i.O.</v>
      </c>
      <c r="M68" s="415"/>
      <c r="S68" s="418">
        <f>Meldezahlen_SSA!D67</f>
        <v>0</v>
      </c>
      <c r="T68" s="418">
        <f>Meldezahlen_SSA!E67</f>
        <v>0</v>
      </c>
      <c r="U68" s="418">
        <f>Meldezahlen_SSA!F67</f>
        <v>0</v>
      </c>
      <c r="V68" s="418">
        <f>Meldezahlen_SSA!G67</f>
        <v>0</v>
      </c>
      <c r="W68" s="418">
        <f>Meldezahlen_SSA!H67</f>
        <v>0</v>
      </c>
    </row>
    <row r="69" spans="1:23" ht="15" customHeight="1" x14ac:dyDescent="0.35">
      <c r="A69" s="164" t="s">
        <v>57</v>
      </c>
      <c r="B69" s="195" t="str">
        <f>IF(Meldezahlen_SSA!B68&lt;&gt;"", Meldezahlen_SSA!B68, "Feld nicht ausgefüllt")</f>
        <v>Feld nicht ausgefüllt</v>
      </c>
      <c r="C69" s="200" t="str">
        <f>IF(Meldezahlen_SSA!C68&lt;&gt;"",Meldezahlen_SSA!C68, "fehlt")</f>
        <v>fehlt</v>
      </c>
      <c r="D69" s="243"/>
      <c r="E69" s="244"/>
      <c r="F69" s="245"/>
      <c r="G69" s="246"/>
      <c r="H69" s="247"/>
      <c r="I69" s="212" t="str">
        <f>IF(Meldezahlen_SSA!D68&gt;Meldezahlen_ÖWV!D69,"Prüfen","i.O.")</f>
        <v>i.O.</v>
      </c>
      <c r="J69" s="212" t="str">
        <f>IF(Meldezahlen_SSA!E68&gt;Meldezahlen_ÖWV!E69,"Prüfen","i.O.")</f>
        <v>i.O.</v>
      </c>
      <c r="K69" s="212" t="str">
        <f>IF(Meldezahlen_SSA!F68&gt;Meldezahlen_ÖWV!F69,"Prüfen","i.O.")</f>
        <v>i.O.</v>
      </c>
      <c r="L69" s="212" t="str">
        <f>IF(Meldezahlen_SSA!G68&gt;Meldezahlen_ÖWV!G69,"Prüfen","i.O.")</f>
        <v>i.O.</v>
      </c>
      <c r="M69" s="415"/>
      <c r="S69" s="418">
        <f>Meldezahlen_SSA!D68</f>
        <v>0</v>
      </c>
      <c r="T69" s="418">
        <f>Meldezahlen_SSA!E68</f>
        <v>0</v>
      </c>
      <c r="U69" s="418">
        <f>Meldezahlen_SSA!F68</f>
        <v>0</v>
      </c>
      <c r="V69" s="418">
        <f>Meldezahlen_SSA!G68</f>
        <v>0</v>
      </c>
      <c r="W69" s="418">
        <f>Meldezahlen_SSA!H68</f>
        <v>0</v>
      </c>
    </row>
    <row r="70" spans="1:23" ht="15" customHeight="1" x14ac:dyDescent="0.35">
      <c r="A70" s="164" t="s">
        <v>58</v>
      </c>
      <c r="B70" s="195" t="str">
        <f>IF(Meldezahlen_SSA!B69&lt;&gt;"", Meldezahlen_SSA!B69, "Feld nicht ausgefüllt")</f>
        <v>Feld nicht ausgefüllt</v>
      </c>
      <c r="C70" s="200" t="str">
        <f>IF(Meldezahlen_SSA!C69&lt;&gt;"",Meldezahlen_SSA!C69, "fehlt")</f>
        <v>fehlt</v>
      </c>
      <c r="D70" s="243"/>
      <c r="E70" s="244"/>
      <c r="F70" s="245"/>
      <c r="G70" s="246"/>
      <c r="H70" s="247"/>
      <c r="I70" s="212" t="str">
        <f>IF(Meldezahlen_SSA!D69&gt;Meldezahlen_ÖWV!D70,"Prüfen","i.O.")</f>
        <v>i.O.</v>
      </c>
      <c r="J70" s="212" t="str">
        <f>IF(Meldezahlen_SSA!E69&gt;Meldezahlen_ÖWV!E70,"Prüfen","i.O.")</f>
        <v>i.O.</v>
      </c>
      <c r="K70" s="212" t="str">
        <f>IF(Meldezahlen_SSA!F69&gt;Meldezahlen_ÖWV!F70,"Prüfen","i.O.")</f>
        <v>i.O.</v>
      </c>
      <c r="L70" s="212" t="str">
        <f>IF(Meldezahlen_SSA!G69&gt;Meldezahlen_ÖWV!G70,"Prüfen","i.O.")</f>
        <v>i.O.</v>
      </c>
      <c r="M70" s="415"/>
      <c r="S70" s="418">
        <f>Meldezahlen_SSA!D69</f>
        <v>0</v>
      </c>
      <c r="T70" s="418">
        <f>Meldezahlen_SSA!E69</f>
        <v>0</v>
      </c>
      <c r="U70" s="418">
        <f>Meldezahlen_SSA!F69</f>
        <v>0</v>
      </c>
      <c r="V70" s="418">
        <f>Meldezahlen_SSA!G69</f>
        <v>0</v>
      </c>
      <c r="W70" s="418">
        <f>Meldezahlen_SSA!H69</f>
        <v>0</v>
      </c>
    </row>
    <row r="71" spans="1:23" ht="15" customHeight="1" x14ac:dyDescent="0.35">
      <c r="A71" s="164" t="s">
        <v>59</v>
      </c>
      <c r="B71" s="195" t="str">
        <f>IF(Meldezahlen_SSA!B70&lt;&gt;"", Meldezahlen_SSA!B70, "Feld nicht ausgefüllt")</f>
        <v>Feld nicht ausgefüllt</v>
      </c>
      <c r="C71" s="200" t="str">
        <f>IF(Meldezahlen_SSA!C70&lt;&gt;"",Meldezahlen_SSA!C70, "fehlt")</f>
        <v>fehlt</v>
      </c>
      <c r="D71" s="243"/>
      <c r="E71" s="244"/>
      <c r="F71" s="245"/>
      <c r="G71" s="246"/>
      <c r="H71" s="247"/>
      <c r="I71" s="212" t="str">
        <f>IF(Meldezahlen_SSA!D70&gt;Meldezahlen_ÖWV!D71,"Prüfen","i.O.")</f>
        <v>i.O.</v>
      </c>
      <c r="J71" s="212" t="str">
        <f>IF(Meldezahlen_SSA!E70&gt;Meldezahlen_ÖWV!E71,"Prüfen","i.O.")</f>
        <v>i.O.</v>
      </c>
      <c r="K71" s="212" t="str">
        <f>IF(Meldezahlen_SSA!F70&gt;Meldezahlen_ÖWV!F71,"Prüfen","i.O.")</f>
        <v>i.O.</v>
      </c>
      <c r="L71" s="212" t="str">
        <f>IF(Meldezahlen_SSA!G70&gt;Meldezahlen_ÖWV!G71,"Prüfen","i.O.")</f>
        <v>i.O.</v>
      </c>
      <c r="M71" s="415"/>
      <c r="S71" s="418">
        <f>Meldezahlen_SSA!D70</f>
        <v>0</v>
      </c>
      <c r="T71" s="418">
        <f>Meldezahlen_SSA!E70</f>
        <v>0</v>
      </c>
      <c r="U71" s="418">
        <f>Meldezahlen_SSA!F70</f>
        <v>0</v>
      </c>
      <c r="V71" s="418">
        <f>Meldezahlen_SSA!G70</f>
        <v>0</v>
      </c>
      <c r="W71" s="418">
        <f>Meldezahlen_SSA!H70</f>
        <v>0</v>
      </c>
    </row>
    <row r="72" spans="1:23" ht="15" customHeight="1" x14ac:dyDescent="0.35">
      <c r="A72" s="164" t="s">
        <v>60</v>
      </c>
      <c r="B72" s="195" t="str">
        <f>IF(Meldezahlen_SSA!B71&lt;&gt;"", Meldezahlen_SSA!B71, "Feld nicht ausgefüllt")</f>
        <v>Feld nicht ausgefüllt</v>
      </c>
      <c r="C72" s="200" t="str">
        <f>IF(Meldezahlen_SSA!C71&lt;&gt;"",Meldezahlen_SSA!C71, "fehlt")</f>
        <v>fehlt</v>
      </c>
      <c r="D72" s="243"/>
      <c r="E72" s="244"/>
      <c r="F72" s="245"/>
      <c r="G72" s="246"/>
      <c r="H72" s="247"/>
      <c r="I72" s="212" t="str">
        <f>IF(Meldezahlen_SSA!D71&gt;Meldezahlen_ÖWV!D72,"Prüfen","i.O.")</f>
        <v>i.O.</v>
      </c>
      <c r="J72" s="212" t="str">
        <f>IF(Meldezahlen_SSA!E71&gt;Meldezahlen_ÖWV!E72,"Prüfen","i.O.")</f>
        <v>i.O.</v>
      </c>
      <c r="K72" s="212" t="str">
        <f>IF(Meldezahlen_SSA!F71&gt;Meldezahlen_ÖWV!F72,"Prüfen","i.O.")</f>
        <v>i.O.</v>
      </c>
      <c r="L72" s="212" t="str">
        <f>IF(Meldezahlen_SSA!G71&gt;Meldezahlen_ÖWV!G72,"Prüfen","i.O.")</f>
        <v>i.O.</v>
      </c>
      <c r="M72" s="415"/>
      <c r="S72" s="418">
        <f>Meldezahlen_SSA!D71</f>
        <v>0</v>
      </c>
      <c r="T72" s="418">
        <f>Meldezahlen_SSA!E71</f>
        <v>0</v>
      </c>
      <c r="U72" s="418">
        <f>Meldezahlen_SSA!F71</f>
        <v>0</v>
      </c>
      <c r="V72" s="418">
        <f>Meldezahlen_SSA!G71</f>
        <v>0</v>
      </c>
      <c r="W72" s="418">
        <f>Meldezahlen_SSA!H71</f>
        <v>0</v>
      </c>
    </row>
    <row r="73" spans="1:23" ht="15" customHeight="1" x14ac:dyDescent="0.35">
      <c r="A73" s="164" t="s">
        <v>61</v>
      </c>
      <c r="B73" s="195" t="str">
        <f>IF(Meldezahlen_SSA!B72&lt;&gt;"", Meldezahlen_SSA!B72, "Feld nicht ausgefüllt")</f>
        <v>Feld nicht ausgefüllt</v>
      </c>
      <c r="C73" s="200" t="str">
        <f>IF(Meldezahlen_SSA!C72&lt;&gt;"",Meldezahlen_SSA!C72, "fehlt")</f>
        <v>fehlt</v>
      </c>
      <c r="D73" s="243"/>
      <c r="E73" s="244"/>
      <c r="F73" s="245"/>
      <c r="G73" s="246"/>
      <c r="H73" s="247"/>
      <c r="I73" s="212" t="str">
        <f>IF(Meldezahlen_SSA!D72&gt;Meldezahlen_ÖWV!D73,"Prüfen","i.O.")</f>
        <v>i.O.</v>
      </c>
      <c r="J73" s="212" t="str">
        <f>IF(Meldezahlen_SSA!E72&gt;Meldezahlen_ÖWV!E73,"Prüfen","i.O.")</f>
        <v>i.O.</v>
      </c>
      <c r="K73" s="212" t="str">
        <f>IF(Meldezahlen_SSA!F72&gt;Meldezahlen_ÖWV!F73,"Prüfen","i.O.")</f>
        <v>i.O.</v>
      </c>
      <c r="L73" s="212" t="str">
        <f>IF(Meldezahlen_SSA!G72&gt;Meldezahlen_ÖWV!G73,"Prüfen","i.O.")</f>
        <v>i.O.</v>
      </c>
      <c r="M73" s="415"/>
      <c r="S73" s="418">
        <f>Meldezahlen_SSA!D72</f>
        <v>0</v>
      </c>
      <c r="T73" s="418">
        <f>Meldezahlen_SSA!E72</f>
        <v>0</v>
      </c>
      <c r="U73" s="418">
        <f>Meldezahlen_SSA!F72</f>
        <v>0</v>
      </c>
      <c r="V73" s="418">
        <f>Meldezahlen_SSA!G72</f>
        <v>0</v>
      </c>
      <c r="W73" s="418">
        <f>Meldezahlen_SSA!H72</f>
        <v>0</v>
      </c>
    </row>
    <row r="74" spans="1:23" ht="15" customHeight="1" x14ac:dyDescent="0.35">
      <c r="A74" s="164" t="s">
        <v>62</v>
      </c>
      <c r="B74" s="195" t="str">
        <f>IF(Meldezahlen_SSA!B73&lt;&gt;"", Meldezahlen_SSA!B73, "Feld nicht ausgefüllt")</f>
        <v>Feld nicht ausgefüllt</v>
      </c>
      <c r="C74" s="200" t="str">
        <f>IF(Meldezahlen_SSA!C73&lt;&gt;"",Meldezahlen_SSA!C73, "fehlt")</f>
        <v>fehlt</v>
      </c>
      <c r="D74" s="243"/>
      <c r="E74" s="244"/>
      <c r="F74" s="245"/>
      <c r="G74" s="246"/>
      <c r="H74" s="247"/>
      <c r="I74" s="212" t="str">
        <f>IF(Meldezahlen_SSA!D73&gt;Meldezahlen_ÖWV!D74,"Prüfen","i.O.")</f>
        <v>i.O.</v>
      </c>
      <c r="J74" s="212" t="str">
        <f>IF(Meldezahlen_SSA!E73&gt;Meldezahlen_ÖWV!E74,"Prüfen","i.O.")</f>
        <v>i.O.</v>
      </c>
      <c r="K74" s="212" t="str">
        <f>IF(Meldezahlen_SSA!F73&gt;Meldezahlen_ÖWV!F74,"Prüfen","i.O.")</f>
        <v>i.O.</v>
      </c>
      <c r="L74" s="212" t="str">
        <f>IF(Meldezahlen_SSA!G73&gt;Meldezahlen_ÖWV!G74,"Prüfen","i.O.")</f>
        <v>i.O.</v>
      </c>
      <c r="M74" s="415"/>
      <c r="S74" s="418">
        <f>Meldezahlen_SSA!D73</f>
        <v>0</v>
      </c>
      <c r="T74" s="418">
        <f>Meldezahlen_SSA!E73</f>
        <v>0</v>
      </c>
      <c r="U74" s="418">
        <f>Meldezahlen_SSA!F73</f>
        <v>0</v>
      </c>
      <c r="V74" s="418">
        <f>Meldezahlen_SSA!G73</f>
        <v>0</v>
      </c>
      <c r="W74" s="418">
        <f>Meldezahlen_SSA!H73</f>
        <v>0</v>
      </c>
    </row>
    <row r="75" spans="1:23" ht="15" customHeight="1" x14ac:dyDescent="0.35">
      <c r="A75" s="164" t="s">
        <v>63</v>
      </c>
      <c r="B75" s="195" t="str">
        <f>IF(Meldezahlen_SSA!B74&lt;&gt;"", Meldezahlen_SSA!B74, "Feld nicht ausgefüllt")</f>
        <v>Feld nicht ausgefüllt</v>
      </c>
      <c r="C75" s="200" t="str">
        <f>IF(Meldezahlen_SSA!C74&lt;&gt;"",Meldezahlen_SSA!C74, "fehlt")</f>
        <v>fehlt</v>
      </c>
      <c r="D75" s="243"/>
      <c r="E75" s="244"/>
      <c r="F75" s="245"/>
      <c r="G75" s="246"/>
      <c r="H75" s="247"/>
      <c r="I75" s="212" t="str">
        <f>IF(Meldezahlen_SSA!D74&gt;Meldezahlen_ÖWV!D75,"Prüfen","i.O.")</f>
        <v>i.O.</v>
      </c>
      <c r="J75" s="212" t="str">
        <f>IF(Meldezahlen_SSA!E74&gt;Meldezahlen_ÖWV!E75,"Prüfen","i.O.")</f>
        <v>i.O.</v>
      </c>
      <c r="K75" s="212" t="str">
        <f>IF(Meldezahlen_SSA!F74&gt;Meldezahlen_ÖWV!F75,"Prüfen","i.O.")</f>
        <v>i.O.</v>
      </c>
      <c r="L75" s="212" t="str">
        <f>IF(Meldezahlen_SSA!G74&gt;Meldezahlen_ÖWV!G75,"Prüfen","i.O.")</f>
        <v>i.O.</v>
      </c>
      <c r="M75" s="415"/>
      <c r="S75" s="418">
        <f>Meldezahlen_SSA!D74</f>
        <v>0</v>
      </c>
      <c r="T75" s="418">
        <f>Meldezahlen_SSA!E74</f>
        <v>0</v>
      </c>
      <c r="U75" s="418">
        <f>Meldezahlen_SSA!F74</f>
        <v>0</v>
      </c>
      <c r="V75" s="418">
        <f>Meldezahlen_SSA!G74</f>
        <v>0</v>
      </c>
      <c r="W75" s="418">
        <f>Meldezahlen_SSA!H74</f>
        <v>0</v>
      </c>
    </row>
    <row r="76" spans="1:23" ht="15" customHeight="1" x14ac:dyDescent="0.35">
      <c r="A76" s="164" t="s">
        <v>64</v>
      </c>
      <c r="B76" s="195" t="str">
        <f>IF(Meldezahlen_SSA!B75&lt;&gt;"", Meldezahlen_SSA!B75, "Feld nicht ausgefüllt")</f>
        <v>Feld nicht ausgefüllt</v>
      </c>
      <c r="C76" s="200" t="str">
        <f>IF(Meldezahlen_SSA!C75&lt;&gt;"",Meldezahlen_SSA!C75, "fehlt")</f>
        <v>fehlt</v>
      </c>
      <c r="D76" s="243"/>
      <c r="E76" s="244"/>
      <c r="F76" s="245"/>
      <c r="G76" s="246"/>
      <c r="H76" s="247"/>
      <c r="I76" s="212" t="str">
        <f>IF(Meldezahlen_SSA!D75&gt;Meldezahlen_ÖWV!D76,"Prüfen","i.O.")</f>
        <v>i.O.</v>
      </c>
      <c r="J76" s="212" t="str">
        <f>IF(Meldezahlen_SSA!E75&gt;Meldezahlen_ÖWV!E76,"Prüfen","i.O.")</f>
        <v>i.O.</v>
      </c>
      <c r="K76" s="212" t="str">
        <f>IF(Meldezahlen_SSA!F75&gt;Meldezahlen_ÖWV!F76,"Prüfen","i.O.")</f>
        <v>i.O.</v>
      </c>
      <c r="L76" s="212" t="str">
        <f>IF(Meldezahlen_SSA!G75&gt;Meldezahlen_ÖWV!G76,"Prüfen","i.O.")</f>
        <v>i.O.</v>
      </c>
      <c r="M76" s="415"/>
      <c r="S76" s="418">
        <f>Meldezahlen_SSA!D75</f>
        <v>0</v>
      </c>
      <c r="T76" s="418">
        <f>Meldezahlen_SSA!E75</f>
        <v>0</v>
      </c>
      <c r="U76" s="418">
        <f>Meldezahlen_SSA!F75</f>
        <v>0</v>
      </c>
      <c r="V76" s="418">
        <f>Meldezahlen_SSA!G75</f>
        <v>0</v>
      </c>
      <c r="W76" s="418">
        <f>Meldezahlen_SSA!H75</f>
        <v>0</v>
      </c>
    </row>
    <row r="77" spans="1:23" ht="15" customHeight="1" x14ac:dyDescent="0.35">
      <c r="A77" s="164" t="s">
        <v>65</v>
      </c>
      <c r="B77" s="195" t="str">
        <f>IF(Meldezahlen_SSA!B76&lt;&gt;"", Meldezahlen_SSA!B76, "Feld nicht ausgefüllt")</f>
        <v>Feld nicht ausgefüllt</v>
      </c>
      <c r="C77" s="200" t="str">
        <f>IF(Meldezahlen_SSA!C76&lt;&gt;"",Meldezahlen_SSA!C76, "fehlt")</f>
        <v>fehlt</v>
      </c>
      <c r="D77" s="243"/>
      <c r="E77" s="244"/>
      <c r="F77" s="245"/>
      <c r="G77" s="246"/>
      <c r="H77" s="247"/>
      <c r="I77" s="212" t="str">
        <f>IF(Meldezahlen_SSA!D76&gt;Meldezahlen_ÖWV!D77,"Prüfen","i.O.")</f>
        <v>i.O.</v>
      </c>
      <c r="J77" s="212" t="str">
        <f>IF(Meldezahlen_SSA!E76&gt;Meldezahlen_ÖWV!E77,"Prüfen","i.O.")</f>
        <v>i.O.</v>
      </c>
      <c r="K77" s="212" t="str">
        <f>IF(Meldezahlen_SSA!F76&gt;Meldezahlen_ÖWV!F77,"Prüfen","i.O.")</f>
        <v>i.O.</v>
      </c>
      <c r="L77" s="212" t="str">
        <f>IF(Meldezahlen_SSA!G76&gt;Meldezahlen_ÖWV!G77,"Prüfen","i.O.")</f>
        <v>i.O.</v>
      </c>
      <c r="M77" s="415"/>
      <c r="S77" s="418">
        <f>Meldezahlen_SSA!D76</f>
        <v>0</v>
      </c>
      <c r="T77" s="418">
        <f>Meldezahlen_SSA!E76</f>
        <v>0</v>
      </c>
      <c r="U77" s="418">
        <f>Meldezahlen_SSA!F76</f>
        <v>0</v>
      </c>
      <c r="V77" s="418">
        <f>Meldezahlen_SSA!G76</f>
        <v>0</v>
      </c>
      <c r="W77" s="418">
        <f>Meldezahlen_SSA!H76</f>
        <v>0</v>
      </c>
    </row>
    <row r="78" spans="1:23" ht="15" customHeight="1" x14ac:dyDescent="0.35">
      <c r="A78" s="164" t="s">
        <v>66</v>
      </c>
      <c r="B78" s="195" t="str">
        <f>IF(Meldezahlen_SSA!B77&lt;&gt;"", Meldezahlen_SSA!B77, "Feld nicht ausgefüllt")</f>
        <v>Feld nicht ausgefüllt</v>
      </c>
      <c r="C78" s="200" t="str">
        <f>IF(Meldezahlen_SSA!C77&lt;&gt;"",Meldezahlen_SSA!C77, "fehlt")</f>
        <v>fehlt</v>
      </c>
      <c r="D78" s="243"/>
      <c r="E78" s="244"/>
      <c r="F78" s="245"/>
      <c r="G78" s="246"/>
      <c r="H78" s="247"/>
      <c r="I78" s="212" t="str">
        <f>IF(Meldezahlen_SSA!D77&gt;Meldezahlen_ÖWV!D78,"Prüfen","i.O.")</f>
        <v>i.O.</v>
      </c>
      <c r="J78" s="212" t="str">
        <f>IF(Meldezahlen_SSA!E77&gt;Meldezahlen_ÖWV!E78,"Prüfen","i.O.")</f>
        <v>i.O.</v>
      </c>
      <c r="K78" s="212" t="str">
        <f>IF(Meldezahlen_SSA!F77&gt;Meldezahlen_ÖWV!F78,"Prüfen","i.O.")</f>
        <v>i.O.</v>
      </c>
      <c r="L78" s="212" t="str">
        <f>IF(Meldezahlen_SSA!G77&gt;Meldezahlen_ÖWV!G78,"Prüfen","i.O.")</f>
        <v>i.O.</v>
      </c>
      <c r="M78" s="415"/>
      <c r="S78" s="418">
        <f>Meldezahlen_SSA!D77</f>
        <v>0</v>
      </c>
      <c r="T78" s="418">
        <f>Meldezahlen_SSA!E77</f>
        <v>0</v>
      </c>
      <c r="U78" s="418">
        <f>Meldezahlen_SSA!F77</f>
        <v>0</v>
      </c>
      <c r="V78" s="418">
        <f>Meldezahlen_SSA!G77</f>
        <v>0</v>
      </c>
      <c r="W78" s="418">
        <f>Meldezahlen_SSA!H77</f>
        <v>0</v>
      </c>
    </row>
    <row r="79" spans="1:23" ht="15" customHeight="1" x14ac:dyDescent="0.35">
      <c r="A79" s="164" t="s">
        <v>67</v>
      </c>
      <c r="B79" s="195" t="str">
        <f>IF(Meldezahlen_SSA!B78&lt;&gt;"", Meldezahlen_SSA!B78, "Feld nicht ausgefüllt")</f>
        <v>Feld nicht ausgefüllt</v>
      </c>
      <c r="C79" s="200" t="str">
        <f>IF(Meldezahlen_SSA!C78&lt;&gt;"",Meldezahlen_SSA!C78, "fehlt")</f>
        <v>fehlt</v>
      </c>
      <c r="D79" s="243"/>
      <c r="E79" s="244"/>
      <c r="F79" s="245"/>
      <c r="G79" s="246"/>
      <c r="H79" s="247"/>
      <c r="I79" s="212" t="str">
        <f>IF(Meldezahlen_SSA!D78&gt;Meldezahlen_ÖWV!D79,"Prüfen","i.O.")</f>
        <v>i.O.</v>
      </c>
      <c r="J79" s="212" t="str">
        <f>IF(Meldezahlen_SSA!E78&gt;Meldezahlen_ÖWV!E79,"Prüfen","i.O.")</f>
        <v>i.O.</v>
      </c>
      <c r="K79" s="212" t="str">
        <f>IF(Meldezahlen_SSA!F78&gt;Meldezahlen_ÖWV!F79,"Prüfen","i.O.")</f>
        <v>i.O.</v>
      </c>
      <c r="L79" s="212" t="str">
        <f>IF(Meldezahlen_SSA!G78&gt;Meldezahlen_ÖWV!G79,"Prüfen","i.O.")</f>
        <v>i.O.</v>
      </c>
      <c r="M79" s="415"/>
      <c r="S79" s="418">
        <f>Meldezahlen_SSA!D78</f>
        <v>0</v>
      </c>
      <c r="T79" s="418">
        <f>Meldezahlen_SSA!E78</f>
        <v>0</v>
      </c>
      <c r="U79" s="418">
        <f>Meldezahlen_SSA!F78</f>
        <v>0</v>
      </c>
      <c r="V79" s="418">
        <f>Meldezahlen_SSA!G78</f>
        <v>0</v>
      </c>
      <c r="W79" s="418">
        <f>Meldezahlen_SSA!H78</f>
        <v>0</v>
      </c>
    </row>
    <row r="80" spans="1:23" ht="15" customHeight="1" x14ac:dyDescent="0.35">
      <c r="A80" s="164" t="s">
        <v>68</v>
      </c>
      <c r="B80" s="195" t="str">
        <f>IF(Meldezahlen_SSA!B79&lt;&gt;"", Meldezahlen_SSA!B79, "Feld nicht ausgefüllt")</f>
        <v>Feld nicht ausgefüllt</v>
      </c>
      <c r="C80" s="200" t="str">
        <f>IF(Meldezahlen_SSA!C79&lt;&gt;"",Meldezahlen_SSA!C79, "fehlt")</f>
        <v>fehlt</v>
      </c>
      <c r="D80" s="243"/>
      <c r="E80" s="244"/>
      <c r="F80" s="245"/>
      <c r="G80" s="246"/>
      <c r="H80" s="247"/>
      <c r="I80" s="212" t="str">
        <f>IF(Meldezahlen_SSA!D79&gt;Meldezahlen_ÖWV!D80,"Prüfen","i.O.")</f>
        <v>i.O.</v>
      </c>
      <c r="J80" s="212" t="str">
        <f>IF(Meldezahlen_SSA!E79&gt;Meldezahlen_ÖWV!E80,"Prüfen","i.O.")</f>
        <v>i.O.</v>
      </c>
      <c r="K80" s="212" t="str">
        <f>IF(Meldezahlen_SSA!F79&gt;Meldezahlen_ÖWV!F80,"Prüfen","i.O.")</f>
        <v>i.O.</v>
      </c>
      <c r="L80" s="212" t="str">
        <f>IF(Meldezahlen_SSA!G79&gt;Meldezahlen_ÖWV!G80,"Prüfen","i.O.")</f>
        <v>i.O.</v>
      </c>
      <c r="M80" s="415"/>
      <c r="S80" s="418">
        <f>Meldezahlen_SSA!D79</f>
        <v>0</v>
      </c>
      <c r="T80" s="418">
        <f>Meldezahlen_SSA!E79</f>
        <v>0</v>
      </c>
      <c r="U80" s="418">
        <f>Meldezahlen_SSA!F79</f>
        <v>0</v>
      </c>
      <c r="V80" s="418">
        <f>Meldezahlen_SSA!G79</f>
        <v>0</v>
      </c>
      <c r="W80" s="418">
        <f>Meldezahlen_SSA!H79</f>
        <v>0</v>
      </c>
    </row>
    <row r="81" spans="1:23" ht="15" customHeight="1" x14ac:dyDescent="0.35">
      <c r="A81" s="164" t="s">
        <v>112</v>
      </c>
      <c r="B81" s="195" t="str">
        <f>IF(Meldezahlen_SSA!B80&lt;&gt;"", Meldezahlen_SSA!B80, "Feld nicht ausgefüllt")</f>
        <v>Feld nicht ausgefüllt</v>
      </c>
      <c r="C81" s="200" t="str">
        <f>IF(Meldezahlen_SSA!C80&lt;&gt;"",Meldezahlen_SSA!C80, "fehlt")</f>
        <v>fehlt</v>
      </c>
      <c r="D81" s="243"/>
      <c r="E81" s="244"/>
      <c r="F81" s="245"/>
      <c r="G81" s="246"/>
      <c r="H81" s="247"/>
      <c r="I81" s="212" t="str">
        <f>IF(Meldezahlen_SSA!D80&gt;Meldezahlen_ÖWV!D81,"Prüfen","i.O.")</f>
        <v>i.O.</v>
      </c>
      <c r="J81" s="212" t="str">
        <f>IF(Meldezahlen_SSA!E80&gt;Meldezahlen_ÖWV!E81,"Prüfen","i.O.")</f>
        <v>i.O.</v>
      </c>
      <c r="K81" s="212" t="str">
        <f>IF(Meldezahlen_SSA!F80&gt;Meldezahlen_ÖWV!F81,"Prüfen","i.O.")</f>
        <v>i.O.</v>
      </c>
      <c r="L81" s="212" t="str">
        <f>IF(Meldezahlen_SSA!G80&gt;Meldezahlen_ÖWV!G81,"Prüfen","i.O.")</f>
        <v>i.O.</v>
      </c>
      <c r="M81" s="415"/>
      <c r="S81" s="418">
        <f>Meldezahlen_SSA!D80</f>
        <v>0</v>
      </c>
      <c r="T81" s="418">
        <f>Meldezahlen_SSA!E80</f>
        <v>0</v>
      </c>
      <c r="U81" s="418">
        <f>Meldezahlen_SSA!F80</f>
        <v>0</v>
      </c>
      <c r="V81" s="418">
        <f>Meldezahlen_SSA!G80</f>
        <v>0</v>
      </c>
      <c r="W81" s="418">
        <f>Meldezahlen_SSA!H80</f>
        <v>0</v>
      </c>
    </row>
    <row r="82" spans="1:23" ht="15" customHeight="1" x14ac:dyDescent="0.35">
      <c r="A82" s="164" t="s">
        <v>113</v>
      </c>
      <c r="B82" s="195" t="str">
        <f>IF(Meldezahlen_SSA!B81&lt;&gt;"", Meldezahlen_SSA!B81, "Feld nicht ausgefüllt")</f>
        <v>Feld nicht ausgefüllt</v>
      </c>
      <c r="C82" s="200" t="str">
        <f>IF(Meldezahlen_SSA!C81&lt;&gt;"",Meldezahlen_SSA!C81, "fehlt")</f>
        <v>fehlt</v>
      </c>
      <c r="D82" s="243"/>
      <c r="E82" s="244"/>
      <c r="F82" s="245"/>
      <c r="G82" s="246"/>
      <c r="H82" s="247"/>
      <c r="I82" s="212" t="str">
        <f>IF(Meldezahlen_SSA!D81&gt;Meldezahlen_ÖWV!D82,"Prüfen","i.O.")</f>
        <v>i.O.</v>
      </c>
      <c r="J82" s="212" t="str">
        <f>IF(Meldezahlen_SSA!E81&gt;Meldezahlen_ÖWV!E82,"Prüfen","i.O.")</f>
        <v>i.O.</v>
      </c>
      <c r="K82" s="212" t="str">
        <f>IF(Meldezahlen_SSA!F81&gt;Meldezahlen_ÖWV!F82,"Prüfen","i.O.")</f>
        <v>i.O.</v>
      </c>
      <c r="L82" s="212" t="str">
        <f>IF(Meldezahlen_SSA!G81&gt;Meldezahlen_ÖWV!G82,"Prüfen","i.O.")</f>
        <v>i.O.</v>
      </c>
      <c r="M82" s="415"/>
      <c r="S82" s="418">
        <f>Meldezahlen_SSA!D81</f>
        <v>0</v>
      </c>
      <c r="T82" s="418">
        <f>Meldezahlen_SSA!E81</f>
        <v>0</v>
      </c>
      <c r="U82" s="418">
        <f>Meldezahlen_SSA!F81</f>
        <v>0</v>
      </c>
      <c r="V82" s="418">
        <f>Meldezahlen_SSA!G81</f>
        <v>0</v>
      </c>
      <c r="W82" s="418">
        <f>Meldezahlen_SSA!H81</f>
        <v>0</v>
      </c>
    </row>
    <row r="83" spans="1:23" ht="15" customHeight="1" x14ac:dyDescent="0.35">
      <c r="A83" s="164" t="s">
        <v>114</v>
      </c>
      <c r="B83" s="195" t="str">
        <f>IF(Meldezahlen_SSA!B82&lt;&gt;"", Meldezahlen_SSA!B82, "Feld nicht ausgefüllt")</f>
        <v>Feld nicht ausgefüllt</v>
      </c>
      <c r="C83" s="200" t="str">
        <f>IF(Meldezahlen_SSA!C82&lt;&gt;"",Meldezahlen_SSA!C82, "fehlt")</f>
        <v>fehlt</v>
      </c>
      <c r="D83" s="243"/>
      <c r="E83" s="244"/>
      <c r="F83" s="245"/>
      <c r="G83" s="246"/>
      <c r="H83" s="247"/>
      <c r="I83" s="212" t="str">
        <f>IF(Meldezahlen_SSA!D82&gt;Meldezahlen_ÖWV!D83,"Prüfen","i.O.")</f>
        <v>i.O.</v>
      </c>
      <c r="J83" s="212" t="str">
        <f>IF(Meldezahlen_SSA!E82&gt;Meldezahlen_ÖWV!E83,"Prüfen","i.O.")</f>
        <v>i.O.</v>
      </c>
      <c r="K83" s="212" t="str">
        <f>IF(Meldezahlen_SSA!F82&gt;Meldezahlen_ÖWV!F83,"Prüfen","i.O.")</f>
        <v>i.O.</v>
      </c>
      <c r="L83" s="212" t="str">
        <f>IF(Meldezahlen_SSA!G82&gt;Meldezahlen_ÖWV!G83,"Prüfen","i.O.")</f>
        <v>i.O.</v>
      </c>
      <c r="M83" s="415"/>
      <c r="S83" s="418">
        <f>Meldezahlen_SSA!D82</f>
        <v>0</v>
      </c>
      <c r="T83" s="418">
        <f>Meldezahlen_SSA!E82</f>
        <v>0</v>
      </c>
      <c r="U83" s="418">
        <f>Meldezahlen_SSA!F82</f>
        <v>0</v>
      </c>
      <c r="V83" s="418">
        <f>Meldezahlen_SSA!G82</f>
        <v>0</v>
      </c>
      <c r="W83" s="418">
        <f>Meldezahlen_SSA!H82</f>
        <v>0</v>
      </c>
    </row>
    <row r="84" spans="1:23" ht="15" customHeight="1" x14ac:dyDescent="0.35">
      <c r="A84" s="164" t="s">
        <v>115</v>
      </c>
      <c r="B84" s="195" t="str">
        <f>IF(Meldezahlen_SSA!B83&lt;&gt;"", Meldezahlen_SSA!B83, "Feld nicht ausgefüllt")</f>
        <v>Feld nicht ausgefüllt</v>
      </c>
      <c r="C84" s="200" t="str">
        <f>IF(Meldezahlen_SSA!C83&lt;&gt;"",Meldezahlen_SSA!C83, "fehlt")</f>
        <v>fehlt</v>
      </c>
      <c r="D84" s="243"/>
      <c r="E84" s="244"/>
      <c r="F84" s="245"/>
      <c r="G84" s="246"/>
      <c r="H84" s="247"/>
      <c r="I84" s="212" t="str">
        <f>IF(Meldezahlen_SSA!D83&gt;Meldezahlen_ÖWV!D84,"Prüfen","i.O.")</f>
        <v>i.O.</v>
      </c>
      <c r="J84" s="212" t="str">
        <f>IF(Meldezahlen_SSA!E83&gt;Meldezahlen_ÖWV!E84,"Prüfen","i.O.")</f>
        <v>i.O.</v>
      </c>
      <c r="K84" s="212" t="str">
        <f>IF(Meldezahlen_SSA!F83&gt;Meldezahlen_ÖWV!F84,"Prüfen","i.O.")</f>
        <v>i.O.</v>
      </c>
      <c r="L84" s="212" t="str">
        <f>IF(Meldezahlen_SSA!G83&gt;Meldezahlen_ÖWV!G84,"Prüfen","i.O.")</f>
        <v>i.O.</v>
      </c>
      <c r="M84" s="415"/>
      <c r="S84" s="418">
        <f>Meldezahlen_SSA!D83</f>
        <v>0</v>
      </c>
      <c r="T84" s="418">
        <f>Meldezahlen_SSA!E83</f>
        <v>0</v>
      </c>
      <c r="U84" s="418">
        <f>Meldezahlen_SSA!F83</f>
        <v>0</v>
      </c>
      <c r="V84" s="418">
        <f>Meldezahlen_SSA!G83</f>
        <v>0</v>
      </c>
      <c r="W84" s="418">
        <f>Meldezahlen_SSA!H83</f>
        <v>0</v>
      </c>
    </row>
    <row r="85" spans="1:23" ht="15" customHeight="1" x14ac:dyDescent="0.35">
      <c r="A85" s="164" t="s">
        <v>116</v>
      </c>
      <c r="B85" s="195" t="str">
        <f>IF(Meldezahlen_SSA!B84&lt;&gt;"", Meldezahlen_SSA!B84, "Feld nicht ausgefüllt")</f>
        <v>Feld nicht ausgefüllt</v>
      </c>
      <c r="C85" s="200" t="str">
        <f>IF(Meldezahlen_SSA!C84&lt;&gt;"",Meldezahlen_SSA!C84, "fehlt")</f>
        <v>fehlt</v>
      </c>
      <c r="D85" s="243"/>
      <c r="E85" s="244"/>
      <c r="F85" s="245"/>
      <c r="G85" s="246"/>
      <c r="H85" s="247"/>
      <c r="I85" s="212" t="str">
        <f>IF(Meldezahlen_SSA!D84&gt;Meldezahlen_ÖWV!D85,"Prüfen","i.O.")</f>
        <v>i.O.</v>
      </c>
      <c r="J85" s="212" t="str">
        <f>IF(Meldezahlen_SSA!E84&gt;Meldezahlen_ÖWV!E85,"Prüfen","i.O.")</f>
        <v>i.O.</v>
      </c>
      <c r="K85" s="212" t="str">
        <f>IF(Meldezahlen_SSA!F84&gt;Meldezahlen_ÖWV!F85,"Prüfen","i.O.")</f>
        <v>i.O.</v>
      </c>
      <c r="L85" s="212" t="str">
        <f>IF(Meldezahlen_SSA!G84&gt;Meldezahlen_ÖWV!G85,"Prüfen","i.O.")</f>
        <v>i.O.</v>
      </c>
      <c r="M85" s="415"/>
      <c r="S85" s="418">
        <f>Meldezahlen_SSA!D84</f>
        <v>0</v>
      </c>
      <c r="T85" s="418">
        <f>Meldezahlen_SSA!E84</f>
        <v>0</v>
      </c>
      <c r="U85" s="418">
        <f>Meldezahlen_SSA!F84</f>
        <v>0</v>
      </c>
      <c r="V85" s="418">
        <f>Meldezahlen_SSA!G84</f>
        <v>0</v>
      </c>
      <c r="W85" s="418">
        <f>Meldezahlen_SSA!H84</f>
        <v>0</v>
      </c>
    </row>
    <row r="86" spans="1:23" ht="15" customHeight="1" x14ac:dyDescent="0.35">
      <c r="A86" s="164" t="s">
        <v>117</v>
      </c>
      <c r="B86" s="195" t="str">
        <f>IF(Meldezahlen_SSA!B85&lt;&gt;"", Meldezahlen_SSA!B85, "Feld nicht ausgefüllt")</f>
        <v>Feld nicht ausgefüllt</v>
      </c>
      <c r="C86" s="200" t="str">
        <f>IF(Meldezahlen_SSA!C85&lt;&gt;"",Meldezahlen_SSA!C85, "fehlt")</f>
        <v>fehlt</v>
      </c>
      <c r="D86" s="243"/>
      <c r="E86" s="244"/>
      <c r="F86" s="245"/>
      <c r="G86" s="246"/>
      <c r="H86" s="247"/>
      <c r="I86" s="212" t="str">
        <f>IF(Meldezahlen_SSA!D85&gt;Meldezahlen_ÖWV!D86,"Prüfen","i.O.")</f>
        <v>i.O.</v>
      </c>
      <c r="J86" s="212" t="str">
        <f>IF(Meldezahlen_SSA!E85&gt;Meldezahlen_ÖWV!E86,"Prüfen","i.O.")</f>
        <v>i.O.</v>
      </c>
      <c r="K86" s="212" t="str">
        <f>IF(Meldezahlen_SSA!F85&gt;Meldezahlen_ÖWV!F86,"Prüfen","i.O.")</f>
        <v>i.O.</v>
      </c>
      <c r="L86" s="212" t="str">
        <f>IF(Meldezahlen_SSA!G85&gt;Meldezahlen_ÖWV!G86,"Prüfen","i.O.")</f>
        <v>i.O.</v>
      </c>
      <c r="M86" s="415"/>
      <c r="S86" s="418">
        <f>Meldezahlen_SSA!D85</f>
        <v>0</v>
      </c>
      <c r="T86" s="418">
        <f>Meldezahlen_SSA!E85</f>
        <v>0</v>
      </c>
      <c r="U86" s="418">
        <f>Meldezahlen_SSA!F85</f>
        <v>0</v>
      </c>
      <c r="V86" s="418">
        <f>Meldezahlen_SSA!G85</f>
        <v>0</v>
      </c>
      <c r="W86" s="418">
        <f>Meldezahlen_SSA!H85</f>
        <v>0</v>
      </c>
    </row>
    <row r="87" spans="1:23" ht="15" customHeight="1" x14ac:dyDescent="0.35">
      <c r="A87" s="164" t="s">
        <v>118</v>
      </c>
      <c r="B87" s="195" t="str">
        <f>IF(Meldezahlen_SSA!B86&lt;&gt;"", Meldezahlen_SSA!B86, "Feld nicht ausgefüllt")</f>
        <v>Feld nicht ausgefüllt</v>
      </c>
      <c r="C87" s="200" t="str">
        <f>IF(Meldezahlen_SSA!C86&lt;&gt;"",Meldezahlen_SSA!C86, "fehlt")</f>
        <v>fehlt</v>
      </c>
      <c r="D87" s="243"/>
      <c r="E87" s="244"/>
      <c r="F87" s="245"/>
      <c r="G87" s="246"/>
      <c r="H87" s="247"/>
      <c r="I87" s="212" t="str">
        <f>IF(Meldezahlen_SSA!D86&gt;Meldezahlen_ÖWV!D87,"Prüfen","i.O.")</f>
        <v>i.O.</v>
      </c>
      <c r="J87" s="212" t="str">
        <f>IF(Meldezahlen_SSA!E86&gt;Meldezahlen_ÖWV!E87,"Prüfen","i.O.")</f>
        <v>i.O.</v>
      </c>
      <c r="K87" s="212" t="str">
        <f>IF(Meldezahlen_SSA!F86&gt;Meldezahlen_ÖWV!F87,"Prüfen","i.O.")</f>
        <v>i.O.</v>
      </c>
      <c r="L87" s="212" t="str">
        <f>IF(Meldezahlen_SSA!G86&gt;Meldezahlen_ÖWV!G87,"Prüfen","i.O.")</f>
        <v>i.O.</v>
      </c>
      <c r="M87" s="415"/>
      <c r="S87" s="418">
        <f>Meldezahlen_SSA!D86</f>
        <v>0</v>
      </c>
      <c r="T87" s="418">
        <f>Meldezahlen_SSA!E86</f>
        <v>0</v>
      </c>
      <c r="U87" s="418">
        <f>Meldezahlen_SSA!F86</f>
        <v>0</v>
      </c>
      <c r="V87" s="418">
        <f>Meldezahlen_SSA!G86</f>
        <v>0</v>
      </c>
      <c r="W87" s="418">
        <f>Meldezahlen_SSA!H86</f>
        <v>0</v>
      </c>
    </row>
    <row r="88" spans="1:23" ht="15" customHeight="1" x14ac:dyDescent="0.35">
      <c r="A88" s="164" t="s">
        <v>119</v>
      </c>
      <c r="B88" s="195" t="str">
        <f>IF(Meldezahlen_SSA!B87&lt;&gt;"", Meldezahlen_SSA!B87, "Feld nicht ausgefüllt")</f>
        <v>Feld nicht ausgefüllt</v>
      </c>
      <c r="C88" s="200" t="str">
        <f>IF(Meldezahlen_SSA!C87&lt;&gt;"",Meldezahlen_SSA!C87, "fehlt")</f>
        <v>fehlt</v>
      </c>
      <c r="D88" s="243"/>
      <c r="E88" s="244"/>
      <c r="F88" s="245"/>
      <c r="G88" s="246"/>
      <c r="H88" s="247"/>
      <c r="I88" s="212" t="str">
        <f>IF(Meldezahlen_SSA!D87&gt;Meldezahlen_ÖWV!D88,"Prüfen","i.O.")</f>
        <v>i.O.</v>
      </c>
      <c r="J88" s="212" t="str">
        <f>IF(Meldezahlen_SSA!E87&gt;Meldezahlen_ÖWV!E88,"Prüfen","i.O.")</f>
        <v>i.O.</v>
      </c>
      <c r="K88" s="212" t="str">
        <f>IF(Meldezahlen_SSA!F87&gt;Meldezahlen_ÖWV!F88,"Prüfen","i.O.")</f>
        <v>i.O.</v>
      </c>
      <c r="L88" s="212" t="str">
        <f>IF(Meldezahlen_SSA!G87&gt;Meldezahlen_ÖWV!G88,"Prüfen","i.O.")</f>
        <v>i.O.</v>
      </c>
      <c r="M88" s="415"/>
      <c r="S88" s="418">
        <f>Meldezahlen_SSA!D87</f>
        <v>0</v>
      </c>
      <c r="T88" s="418">
        <f>Meldezahlen_SSA!E87</f>
        <v>0</v>
      </c>
      <c r="U88" s="418">
        <f>Meldezahlen_SSA!F87</f>
        <v>0</v>
      </c>
      <c r="V88" s="418">
        <f>Meldezahlen_SSA!G87</f>
        <v>0</v>
      </c>
      <c r="W88" s="418">
        <f>Meldezahlen_SSA!H87</f>
        <v>0</v>
      </c>
    </row>
    <row r="89" spans="1:23" ht="15" customHeight="1" x14ac:dyDescent="0.35">
      <c r="A89" s="164" t="s">
        <v>120</v>
      </c>
      <c r="B89" s="195" t="str">
        <f>IF(Meldezahlen_SSA!B88&lt;&gt;"", Meldezahlen_SSA!B88, "Feld nicht ausgefüllt")</f>
        <v>Feld nicht ausgefüllt</v>
      </c>
      <c r="C89" s="200" t="str">
        <f>IF(Meldezahlen_SSA!C88&lt;&gt;"",Meldezahlen_SSA!C88, "fehlt")</f>
        <v>fehlt</v>
      </c>
      <c r="D89" s="243"/>
      <c r="E89" s="244"/>
      <c r="F89" s="245"/>
      <c r="G89" s="246"/>
      <c r="H89" s="247"/>
      <c r="I89" s="212" t="str">
        <f>IF(Meldezahlen_SSA!D88&gt;Meldezahlen_ÖWV!D89,"Prüfen","i.O.")</f>
        <v>i.O.</v>
      </c>
      <c r="J89" s="212" t="str">
        <f>IF(Meldezahlen_SSA!E88&gt;Meldezahlen_ÖWV!E89,"Prüfen","i.O.")</f>
        <v>i.O.</v>
      </c>
      <c r="K89" s="212" t="str">
        <f>IF(Meldezahlen_SSA!F88&gt;Meldezahlen_ÖWV!F89,"Prüfen","i.O.")</f>
        <v>i.O.</v>
      </c>
      <c r="L89" s="212" t="str">
        <f>IF(Meldezahlen_SSA!G88&gt;Meldezahlen_ÖWV!G89,"Prüfen","i.O.")</f>
        <v>i.O.</v>
      </c>
      <c r="M89" s="415"/>
      <c r="S89" s="418">
        <f>Meldezahlen_SSA!D88</f>
        <v>0</v>
      </c>
      <c r="T89" s="418">
        <f>Meldezahlen_SSA!E88</f>
        <v>0</v>
      </c>
      <c r="U89" s="418">
        <f>Meldezahlen_SSA!F88</f>
        <v>0</v>
      </c>
      <c r="V89" s="418">
        <f>Meldezahlen_SSA!G88</f>
        <v>0</v>
      </c>
      <c r="W89" s="418">
        <f>Meldezahlen_SSA!H88</f>
        <v>0</v>
      </c>
    </row>
    <row r="90" spans="1:23" ht="15" customHeight="1" x14ac:dyDescent="0.35">
      <c r="A90" s="164" t="s">
        <v>121</v>
      </c>
      <c r="B90" s="195" t="str">
        <f>IF(Meldezahlen_SSA!B89&lt;&gt;"", Meldezahlen_SSA!B89, "Feld nicht ausgefüllt")</f>
        <v>Feld nicht ausgefüllt</v>
      </c>
      <c r="C90" s="200" t="str">
        <f>IF(Meldezahlen_SSA!C89&lt;&gt;"",Meldezahlen_SSA!C89, "fehlt")</f>
        <v>fehlt</v>
      </c>
      <c r="D90" s="243"/>
      <c r="E90" s="244"/>
      <c r="F90" s="245"/>
      <c r="G90" s="246"/>
      <c r="H90" s="247"/>
      <c r="I90" s="212" t="str">
        <f>IF(Meldezahlen_SSA!D89&gt;Meldezahlen_ÖWV!D90,"Prüfen","i.O.")</f>
        <v>i.O.</v>
      </c>
      <c r="J90" s="212" t="str">
        <f>IF(Meldezahlen_SSA!E89&gt;Meldezahlen_ÖWV!E90,"Prüfen","i.O.")</f>
        <v>i.O.</v>
      </c>
      <c r="K90" s="212" t="str">
        <f>IF(Meldezahlen_SSA!F89&gt;Meldezahlen_ÖWV!F90,"Prüfen","i.O.")</f>
        <v>i.O.</v>
      </c>
      <c r="L90" s="212" t="str">
        <f>IF(Meldezahlen_SSA!G89&gt;Meldezahlen_ÖWV!G90,"Prüfen","i.O.")</f>
        <v>i.O.</v>
      </c>
      <c r="M90" s="415"/>
      <c r="S90" s="418">
        <f>Meldezahlen_SSA!D89</f>
        <v>0</v>
      </c>
      <c r="T90" s="418">
        <f>Meldezahlen_SSA!E89</f>
        <v>0</v>
      </c>
      <c r="U90" s="418">
        <f>Meldezahlen_SSA!F89</f>
        <v>0</v>
      </c>
      <c r="V90" s="418">
        <f>Meldezahlen_SSA!G89</f>
        <v>0</v>
      </c>
      <c r="W90" s="418">
        <f>Meldezahlen_SSA!H89</f>
        <v>0</v>
      </c>
    </row>
    <row r="91" spans="1:23" ht="15" customHeight="1" x14ac:dyDescent="0.35">
      <c r="A91" s="164" t="s">
        <v>122</v>
      </c>
      <c r="B91" s="195" t="str">
        <f>IF(Meldezahlen_SSA!B90&lt;&gt;"", Meldezahlen_SSA!B90, "Feld nicht ausgefüllt")</f>
        <v>Feld nicht ausgefüllt</v>
      </c>
      <c r="C91" s="200" t="str">
        <f>IF(Meldezahlen_SSA!C90&lt;&gt;"",Meldezahlen_SSA!C90, "fehlt")</f>
        <v>fehlt</v>
      </c>
      <c r="D91" s="243"/>
      <c r="E91" s="244"/>
      <c r="F91" s="245"/>
      <c r="G91" s="246"/>
      <c r="H91" s="247"/>
      <c r="I91" s="212" t="str">
        <f>IF(Meldezahlen_SSA!D90&gt;Meldezahlen_ÖWV!D91,"Prüfen","i.O.")</f>
        <v>i.O.</v>
      </c>
      <c r="J91" s="212" t="str">
        <f>IF(Meldezahlen_SSA!E90&gt;Meldezahlen_ÖWV!E91,"Prüfen","i.O.")</f>
        <v>i.O.</v>
      </c>
      <c r="K91" s="212" t="str">
        <f>IF(Meldezahlen_SSA!F90&gt;Meldezahlen_ÖWV!F91,"Prüfen","i.O.")</f>
        <v>i.O.</v>
      </c>
      <c r="L91" s="212" t="str">
        <f>IF(Meldezahlen_SSA!G90&gt;Meldezahlen_ÖWV!G91,"Prüfen","i.O.")</f>
        <v>i.O.</v>
      </c>
      <c r="M91" s="415"/>
      <c r="S91" s="418">
        <f>Meldezahlen_SSA!D90</f>
        <v>0</v>
      </c>
      <c r="T91" s="418">
        <f>Meldezahlen_SSA!E90</f>
        <v>0</v>
      </c>
      <c r="U91" s="418">
        <f>Meldezahlen_SSA!F90</f>
        <v>0</v>
      </c>
      <c r="V91" s="418">
        <f>Meldezahlen_SSA!G90</f>
        <v>0</v>
      </c>
      <c r="W91" s="418">
        <f>Meldezahlen_SSA!H90</f>
        <v>0</v>
      </c>
    </row>
    <row r="92" spans="1:23" ht="15" customHeight="1" x14ac:dyDescent="0.35">
      <c r="A92" s="164" t="s">
        <v>123</v>
      </c>
      <c r="B92" s="195" t="str">
        <f>IF(Meldezahlen_SSA!B91&lt;&gt;"", Meldezahlen_SSA!B91, "Feld nicht ausgefüllt")</f>
        <v>Feld nicht ausgefüllt</v>
      </c>
      <c r="C92" s="200" t="str">
        <f>IF(Meldezahlen_SSA!C91&lt;&gt;"",Meldezahlen_SSA!C91, "fehlt")</f>
        <v>fehlt</v>
      </c>
      <c r="D92" s="243"/>
      <c r="E92" s="244"/>
      <c r="F92" s="245"/>
      <c r="G92" s="246"/>
      <c r="H92" s="247"/>
      <c r="I92" s="212" t="str">
        <f>IF(Meldezahlen_SSA!D91&gt;Meldezahlen_ÖWV!D92,"Prüfen","i.O.")</f>
        <v>i.O.</v>
      </c>
      <c r="J92" s="212" t="str">
        <f>IF(Meldezahlen_SSA!E91&gt;Meldezahlen_ÖWV!E92,"Prüfen","i.O.")</f>
        <v>i.O.</v>
      </c>
      <c r="K92" s="212" t="str">
        <f>IF(Meldezahlen_SSA!F91&gt;Meldezahlen_ÖWV!F92,"Prüfen","i.O.")</f>
        <v>i.O.</v>
      </c>
      <c r="L92" s="212" t="str">
        <f>IF(Meldezahlen_SSA!G91&gt;Meldezahlen_ÖWV!G92,"Prüfen","i.O.")</f>
        <v>i.O.</v>
      </c>
      <c r="M92" s="415"/>
      <c r="S92" s="418">
        <f>Meldezahlen_SSA!D91</f>
        <v>0</v>
      </c>
      <c r="T92" s="418">
        <f>Meldezahlen_SSA!E91</f>
        <v>0</v>
      </c>
      <c r="U92" s="418">
        <f>Meldezahlen_SSA!F91</f>
        <v>0</v>
      </c>
      <c r="V92" s="418">
        <f>Meldezahlen_SSA!G91</f>
        <v>0</v>
      </c>
      <c r="W92" s="418">
        <f>Meldezahlen_SSA!H91</f>
        <v>0</v>
      </c>
    </row>
    <row r="93" spans="1:23" ht="15" customHeight="1" x14ac:dyDescent="0.35">
      <c r="A93" s="164" t="s">
        <v>124</v>
      </c>
      <c r="B93" s="195" t="str">
        <f>IF(Meldezahlen_SSA!B92&lt;&gt;"", Meldezahlen_SSA!B92, "Feld nicht ausgefüllt")</f>
        <v>Feld nicht ausgefüllt</v>
      </c>
      <c r="C93" s="200" t="str">
        <f>IF(Meldezahlen_SSA!C92&lt;&gt;"",Meldezahlen_SSA!C92, "fehlt")</f>
        <v>fehlt</v>
      </c>
      <c r="D93" s="243"/>
      <c r="E93" s="244"/>
      <c r="F93" s="245"/>
      <c r="G93" s="246"/>
      <c r="H93" s="247"/>
      <c r="I93" s="212" t="str">
        <f>IF(Meldezahlen_SSA!D92&gt;Meldezahlen_ÖWV!D93,"Prüfen","i.O.")</f>
        <v>i.O.</v>
      </c>
      <c r="J93" s="212" t="str">
        <f>IF(Meldezahlen_SSA!E92&gt;Meldezahlen_ÖWV!E93,"Prüfen","i.O.")</f>
        <v>i.O.</v>
      </c>
      <c r="K93" s="212" t="str">
        <f>IF(Meldezahlen_SSA!F92&gt;Meldezahlen_ÖWV!F93,"Prüfen","i.O.")</f>
        <v>i.O.</v>
      </c>
      <c r="L93" s="212" t="str">
        <f>IF(Meldezahlen_SSA!G92&gt;Meldezahlen_ÖWV!G93,"Prüfen","i.O.")</f>
        <v>i.O.</v>
      </c>
      <c r="M93" s="415"/>
      <c r="S93" s="418">
        <f>Meldezahlen_SSA!D92</f>
        <v>0</v>
      </c>
      <c r="T93" s="418">
        <f>Meldezahlen_SSA!E92</f>
        <v>0</v>
      </c>
      <c r="U93" s="418">
        <f>Meldezahlen_SSA!F92</f>
        <v>0</v>
      </c>
      <c r="V93" s="418">
        <f>Meldezahlen_SSA!G92</f>
        <v>0</v>
      </c>
      <c r="W93" s="418">
        <f>Meldezahlen_SSA!H92</f>
        <v>0</v>
      </c>
    </row>
    <row r="94" spans="1:23" ht="15" customHeight="1" x14ac:dyDescent="0.35">
      <c r="A94" s="164" t="s">
        <v>125</v>
      </c>
      <c r="B94" s="195" t="str">
        <f>IF(Meldezahlen_SSA!B93&lt;&gt;"", Meldezahlen_SSA!B93, "Feld nicht ausgefüllt")</f>
        <v>Feld nicht ausgefüllt</v>
      </c>
      <c r="C94" s="200" t="str">
        <f>IF(Meldezahlen_SSA!C93&lt;&gt;"",Meldezahlen_SSA!C93, "fehlt")</f>
        <v>fehlt</v>
      </c>
      <c r="D94" s="243"/>
      <c r="E94" s="244"/>
      <c r="F94" s="245"/>
      <c r="G94" s="246"/>
      <c r="H94" s="247"/>
      <c r="I94" s="212" t="str">
        <f>IF(Meldezahlen_SSA!D93&gt;Meldezahlen_ÖWV!D94,"Prüfen","i.O.")</f>
        <v>i.O.</v>
      </c>
      <c r="J94" s="212" t="str">
        <f>IF(Meldezahlen_SSA!E93&gt;Meldezahlen_ÖWV!E94,"Prüfen","i.O.")</f>
        <v>i.O.</v>
      </c>
      <c r="K94" s="212" t="str">
        <f>IF(Meldezahlen_SSA!F93&gt;Meldezahlen_ÖWV!F94,"Prüfen","i.O.")</f>
        <v>i.O.</v>
      </c>
      <c r="L94" s="212" t="str">
        <f>IF(Meldezahlen_SSA!G93&gt;Meldezahlen_ÖWV!G94,"Prüfen","i.O.")</f>
        <v>i.O.</v>
      </c>
      <c r="M94" s="415"/>
      <c r="S94" s="418">
        <f>Meldezahlen_SSA!D93</f>
        <v>0</v>
      </c>
      <c r="T94" s="418">
        <f>Meldezahlen_SSA!E93</f>
        <v>0</v>
      </c>
      <c r="U94" s="418">
        <f>Meldezahlen_SSA!F93</f>
        <v>0</v>
      </c>
      <c r="V94" s="418">
        <f>Meldezahlen_SSA!G93</f>
        <v>0</v>
      </c>
      <c r="W94" s="418">
        <f>Meldezahlen_SSA!H93</f>
        <v>0</v>
      </c>
    </row>
    <row r="95" spans="1:23" ht="15" customHeight="1" x14ac:dyDescent="0.35">
      <c r="A95" s="164" t="s">
        <v>143</v>
      </c>
      <c r="B95" s="195" t="str">
        <f>IF(Meldezahlen_SSA!B94&lt;&gt;"", Meldezahlen_SSA!B94, "Feld nicht ausgefüllt")</f>
        <v>Feld nicht ausgefüllt</v>
      </c>
      <c r="C95" s="200" t="str">
        <f>IF(Meldezahlen_SSA!C94&lt;&gt;"",Meldezahlen_SSA!C94, "fehlt")</f>
        <v>fehlt</v>
      </c>
      <c r="D95" s="243"/>
      <c r="E95" s="244"/>
      <c r="F95" s="245"/>
      <c r="G95" s="246"/>
      <c r="H95" s="247"/>
      <c r="I95" s="212" t="str">
        <f>IF(Meldezahlen_SSA!D94&gt;Meldezahlen_ÖWV!D95,"Prüfen","i.O.")</f>
        <v>i.O.</v>
      </c>
      <c r="J95" s="212" t="str">
        <f>IF(Meldezahlen_SSA!E94&gt;Meldezahlen_ÖWV!E95,"Prüfen","i.O.")</f>
        <v>i.O.</v>
      </c>
      <c r="K95" s="212" t="str">
        <f>IF(Meldezahlen_SSA!F94&gt;Meldezahlen_ÖWV!F95,"Prüfen","i.O.")</f>
        <v>i.O.</v>
      </c>
      <c r="L95" s="212" t="str">
        <f>IF(Meldezahlen_SSA!G94&gt;Meldezahlen_ÖWV!G95,"Prüfen","i.O.")</f>
        <v>i.O.</v>
      </c>
      <c r="M95" s="415"/>
      <c r="S95" s="418">
        <f>Meldezahlen_SSA!D94</f>
        <v>0</v>
      </c>
      <c r="T95" s="418">
        <f>Meldezahlen_SSA!E94</f>
        <v>0</v>
      </c>
      <c r="U95" s="418">
        <f>Meldezahlen_SSA!F94</f>
        <v>0</v>
      </c>
      <c r="V95" s="418">
        <f>Meldezahlen_SSA!G94</f>
        <v>0</v>
      </c>
      <c r="W95" s="418">
        <f>Meldezahlen_SSA!H94</f>
        <v>0</v>
      </c>
    </row>
    <row r="96" spans="1:23" ht="15" customHeight="1" x14ac:dyDescent="0.35">
      <c r="A96" s="164" t="s">
        <v>144</v>
      </c>
      <c r="B96" s="195" t="str">
        <f>IF(Meldezahlen_SSA!B95&lt;&gt;"", Meldezahlen_SSA!B95, "Feld nicht ausgefüllt")</f>
        <v>Feld nicht ausgefüllt</v>
      </c>
      <c r="C96" s="200" t="str">
        <f>IF(Meldezahlen_SSA!C95&lt;&gt;"",Meldezahlen_SSA!C95, "fehlt")</f>
        <v>fehlt</v>
      </c>
      <c r="D96" s="243"/>
      <c r="E96" s="244"/>
      <c r="F96" s="245"/>
      <c r="G96" s="246"/>
      <c r="H96" s="247"/>
      <c r="I96" s="212" t="str">
        <f>IF(Meldezahlen_SSA!D95&gt;Meldezahlen_ÖWV!D96,"Prüfen","i.O.")</f>
        <v>i.O.</v>
      </c>
      <c r="J96" s="212" t="str">
        <f>IF(Meldezahlen_SSA!E95&gt;Meldezahlen_ÖWV!E96,"Prüfen","i.O.")</f>
        <v>i.O.</v>
      </c>
      <c r="K96" s="212" t="str">
        <f>IF(Meldezahlen_SSA!F95&gt;Meldezahlen_ÖWV!F96,"Prüfen","i.O.")</f>
        <v>i.O.</v>
      </c>
      <c r="L96" s="212" t="str">
        <f>IF(Meldezahlen_SSA!G95&gt;Meldezahlen_ÖWV!G96,"Prüfen","i.O.")</f>
        <v>i.O.</v>
      </c>
      <c r="M96" s="415"/>
      <c r="S96" s="418">
        <f>Meldezahlen_SSA!D95</f>
        <v>0</v>
      </c>
      <c r="T96" s="418">
        <f>Meldezahlen_SSA!E95</f>
        <v>0</v>
      </c>
      <c r="U96" s="418">
        <f>Meldezahlen_SSA!F95</f>
        <v>0</v>
      </c>
      <c r="V96" s="418">
        <f>Meldezahlen_SSA!G95</f>
        <v>0</v>
      </c>
      <c r="W96" s="418">
        <f>Meldezahlen_SSA!H95</f>
        <v>0</v>
      </c>
    </row>
    <row r="97" spans="1:23" ht="15" customHeight="1" x14ac:dyDescent="0.35">
      <c r="A97" s="164" t="s">
        <v>145</v>
      </c>
      <c r="B97" s="195" t="str">
        <f>IF(Meldezahlen_SSA!B96&lt;&gt;"", Meldezahlen_SSA!B96, "Feld nicht ausgefüllt")</f>
        <v>Feld nicht ausgefüllt</v>
      </c>
      <c r="C97" s="200" t="str">
        <f>IF(Meldezahlen_SSA!C96&lt;&gt;"",Meldezahlen_SSA!C96, "fehlt")</f>
        <v>fehlt</v>
      </c>
      <c r="D97" s="243"/>
      <c r="E97" s="244"/>
      <c r="F97" s="245"/>
      <c r="G97" s="246"/>
      <c r="H97" s="247"/>
      <c r="I97" s="212" t="str">
        <f>IF(Meldezahlen_SSA!D96&gt;Meldezahlen_ÖWV!D97,"Prüfen","i.O.")</f>
        <v>i.O.</v>
      </c>
      <c r="J97" s="212" t="str">
        <f>IF(Meldezahlen_SSA!E96&gt;Meldezahlen_ÖWV!E97,"Prüfen","i.O.")</f>
        <v>i.O.</v>
      </c>
      <c r="K97" s="212" t="str">
        <f>IF(Meldezahlen_SSA!F96&gt;Meldezahlen_ÖWV!F97,"Prüfen","i.O.")</f>
        <v>i.O.</v>
      </c>
      <c r="L97" s="212" t="str">
        <f>IF(Meldezahlen_SSA!G96&gt;Meldezahlen_ÖWV!G97,"Prüfen","i.O.")</f>
        <v>i.O.</v>
      </c>
      <c r="M97" s="415"/>
      <c r="S97" s="418">
        <f>Meldezahlen_SSA!D96</f>
        <v>0</v>
      </c>
      <c r="T97" s="418">
        <f>Meldezahlen_SSA!E96</f>
        <v>0</v>
      </c>
      <c r="U97" s="418">
        <f>Meldezahlen_SSA!F96</f>
        <v>0</v>
      </c>
      <c r="V97" s="418">
        <f>Meldezahlen_SSA!G96</f>
        <v>0</v>
      </c>
      <c r="W97" s="418">
        <f>Meldezahlen_SSA!H96</f>
        <v>0</v>
      </c>
    </row>
    <row r="98" spans="1:23" ht="15" customHeight="1" x14ac:dyDescent="0.35">
      <c r="A98" s="164" t="s">
        <v>146</v>
      </c>
      <c r="B98" s="195" t="str">
        <f>IF(Meldezahlen_SSA!B97&lt;&gt;"", Meldezahlen_SSA!B97, "Feld nicht ausgefüllt")</f>
        <v>Feld nicht ausgefüllt</v>
      </c>
      <c r="C98" s="200" t="str">
        <f>IF(Meldezahlen_SSA!C97&lt;&gt;"",Meldezahlen_SSA!C97, "fehlt")</f>
        <v>fehlt</v>
      </c>
      <c r="D98" s="243"/>
      <c r="E98" s="244"/>
      <c r="F98" s="245"/>
      <c r="G98" s="246"/>
      <c r="H98" s="247"/>
      <c r="I98" s="212" t="str">
        <f>IF(Meldezahlen_SSA!D97&gt;Meldezahlen_ÖWV!D98,"Prüfen","i.O.")</f>
        <v>i.O.</v>
      </c>
      <c r="J98" s="212" t="str">
        <f>IF(Meldezahlen_SSA!E97&gt;Meldezahlen_ÖWV!E98,"Prüfen","i.O.")</f>
        <v>i.O.</v>
      </c>
      <c r="K98" s="212" t="str">
        <f>IF(Meldezahlen_SSA!F97&gt;Meldezahlen_ÖWV!F98,"Prüfen","i.O.")</f>
        <v>i.O.</v>
      </c>
      <c r="L98" s="212" t="str">
        <f>IF(Meldezahlen_SSA!G97&gt;Meldezahlen_ÖWV!G98,"Prüfen","i.O.")</f>
        <v>i.O.</v>
      </c>
      <c r="M98" s="415"/>
      <c r="S98" s="418">
        <f>Meldezahlen_SSA!D97</f>
        <v>0</v>
      </c>
      <c r="T98" s="418">
        <f>Meldezahlen_SSA!E97</f>
        <v>0</v>
      </c>
      <c r="U98" s="418">
        <f>Meldezahlen_SSA!F97</f>
        <v>0</v>
      </c>
      <c r="V98" s="418">
        <f>Meldezahlen_SSA!G97</f>
        <v>0</v>
      </c>
      <c r="W98" s="418">
        <f>Meldezahlen_SSA!H97</f>
        <v>0</v>
      </c>
    </row>
    <row r="99" spans="1:23" ht="15" customHeight="1" x14ac:dyDescent="0.35">
      <c r="A99" s="164" t="s">
        <v>147</v>
      </c>
      <c r="B99" s="195" t="str">
        <f>IF(Meldezahlen_SSA!B98&lt;&gt;"", Meldezahlen_SSA!B98, "Feld nicht ausgefüllt")</f>
        <v>Feld nicht ausgefüllt</v>
      </c>
      <c r="C99" s="200" t="str">
        <f>IF(Meldezahlen_SSA!C98&lt;&gt;"",Meldezahlen_SSA!C98, "fehlt")</f>
        <v>fehlt</v>
      </c>
      <c r="D99" s="243"/>
      <c r="E99" s="244"/>
      <c r="F99" s="245"/>
      <c r="G99" s="246"/>
      <c r="H99" s="247"/>
      <c r="I99" s="212" t="str">
        <f>IF(Meldezahlen_SSA!D98&gt;Meldezahlen_ÖWV!D99,"Prüfen","i.O.")</f>
        <v>i.O.</v>
      </c>
      <c r="J99" s="212" t="str">
        <f>IF(Meldezahlen_SSA!E98&gt;Meldezahlen_ÖWV!E99,"Prüfen","i.O.")</f>
        <v>i.O.</v>
      </c>
      <c r="K99" s="212" t="str">
        <f>IF(Meldezahlen_SSA!F98&gt;Meldezahlen_ÖWV!F99,"Prüfen","i.O.")</f>
        <v>i.O.</v>
      </c>
      <c r="L99" s="212" t="str">
        <f>IF(Meldezahlen_SSA!G98&gt;Meldezahlen_ÖWV!G99,"Prüfen","i.O.")</f>
        <v>i.O.</v>
      </c>
      <c r="M99" s="415"/>
      <c r="S99" s="418">
        <f>Meldezahlen_SSA!D98</f>
        <v>0</v>
      </c>
      <c r="T99" s="418">
        <f>Meldezahlen_SSA!E98</f>
        <v>0</v>
      </c>
      <c r="U99" s="418">
        <f>Meldezahlen_SSA!F98</f>
        <v>0</v>
      </c>
      <c r="V99" s="418">
        <f>Meldezahlen_SSA!G98</f>
        <v>0</v>
      </c>
      <c r="W99" s="418">
        <f>Meldezahlen_SSA!H98</f>
        <v>0</v>
      </c>
    </row>
    <row r="100" spans="1:23" ht="15" customHeight="1" x14ac:dyDescent="0.35">
      <c r="A100" s="164" t="s">
        <v>148</v>
      </c>
      <c r="B100" s="195" t="str">
        <f>IF(Meldezahlen_SSA!B99&lt;&gt;"", Meldezahlen_SSA!B99, "Feld nicht ausgefüllt")</f>
        <v>Feld nicht ausgefüllt</v>
      </c>
      <c r="C100" s="200" t="str">
        <f>IF(Meldezahlen_SSA!C99&lt;&gt;"",Meldezahlen_SSA!C99, "fehlt")</f>
        <v>fehlt</v>
      </c>
      <c r="D100" s="243"/>
      <c r="E100" s="244"/>
      <c r="F100" s="245"/>
      <c r="G100" s="246"/>
      <c r="H100" s="247"/>
      <c r="I100" s="212" t="str">
        <f>IF(Meldezahlen_SSA!D99&gt;Meldezahlen_ÖWV!D100,"Prüfen","i.O.")</f>
        <v>i.O.</v>
      </c>
      <c r="J100" s="212" t="str">
        <f>IF(Meldezahlen_SSA!E99&gt;Meldezahlen_ÖWV!E100,"Prüfen","i.O.")</f>
        <v>i.O.</v>
      </c>
      <c r="K100" s="212" t="str">
        <f>IF(Meldezahlen_SSA!F99&gt;Meldezahlen_ÖWV!F100,"Prüfen","i.O.")</f>
        <v>i.O.</v>
      </c>
      <c r="L100" s="212" t="str">
        <f>IF(Meldezahlen_SSA!G99&gt;Meldezahlen_ÖWV!G100,"Prüfen","i.O.")</f>
        <v>i.O.</v>
      </c>
      <c r="M100" s="415"/>
      <c r="S100" s="418">
        <f>Meldezahlen_SSA!D99</f>
        <v>0</v>
      </c>
      <c r="T100" s="418">
        <f>Meldezahlen_SSA!E99</f>
        <v>0</v>
      </c>
      <c r="U100" s="418">
        <f>Meldezahlen_SSA!F99</f>
        <v>0</v>
      </c>
      <c r="V100" s="418">
        <f>Meldezahlen_SSA!G99</f>
        <v>0</v>
      </c>
      <c r="W100" s="418">
        <f>Meldezahlen_SSA!H99</f>
        <v>0</v>
      </c>
    </row>
    <row r="101" spans="1:23" ht="15" customHeight="1" x14ac:dyDescent="0.35">
      <c r="A101" s="164" t="s">
        <v>149</v>
      </c>
      <c r="B101" s="195" t="str">
        <f>IF(Meldezahlen_SSA!B100&lt;&gt;"", Meldezahlen_SSA!B100, "Feld nicht ausgefüllt")</f>
        <v>Feld nicht ausgefüllt</v>
      </c>
      <c r="C101" s="200" t="str">
        <f>IF(Meldezahlen_SSA!C100&lt;&gt;"",Meldezahlen_SSA!C100, "fehlt")</f>
        <v>fehlt</v>
      </c>
      <c r="D101" s="243"/>
      <c r="E101" s="244"/>
      <c r="F101" s="245"/>
      <c r="G101" s="246"/>
      <c r="H101" s="247"/>
      <c r="I101" s="212" t="str">
        <f>IF(Meldezahlen_SSA!D100&gt;Meldezahlen_ÖWV!D101,"Prüfen","i.O.")</f>
        <v>i.O.</v>
      </c>
      <c r="J101" s="212" t="str">
        <f>IF(Meldezahlen_SSA!E100&gt;Meldezahlen_ÖWV!E101,"Prüfen","i.O.")</f>
        <v>i.O.</v>
      </c>
      <c r="K101" s="212" t="str">
        <f>IF(Meldezahlen_SSA!F100&gt;Meldezahlen_ÖWV!F101,"Prüfen","i.O.")</f>
        <v>i.O.</v>
      </c>
      <c r="L101" s="212" t="str">
        <f>IF(Meldezahlen_SSA!G100&gt;Meldezahlen_ÖWV!G101,"Prüfen","i.O.")</f>
        <v>i.O.</v>
      </c>
      <c r="M101" s="415"/>
      <c r="S101" s="418">
        <f>Meldezahlen_SSA!D100</f>
        <v>0</v>
      </c>
      <c r="T101" s="418">
        <f>Meldezahlen_SSA!E100</f>
        <v>0</v>
      </c>
      <c r="U101" s="418">
        <f>Meldezahlen_SSA!F100</f>
        <v>0</v>
      </c>
      <c r="V101" s="418">
        <f>Meldezahlen_SSA!G100</f>
        <v>0</v>
      </c>
      <c r="W101" s="418">
        <f>Meldezahlen_SSA!H100</f>
        <v>0</v>
      </c>
    </row>
    <row r="102" spans="1:23" ht="15" customHeight="1" x14ac:dyDescent="0.35">
      <c r="A102" s="164" t="s">
        <v>150</v>
      </c>
      <c r="B102" s="195" t="str">
        <f>IF(Meldezahlen_SSA!B101&lt;&gt;"", Meldezahlen_SSA!B101, "Feld nicht ausgefüllt")</f>
        <v>Feld nicht ausgefüllt</v>
      </c>
      <c r="C102" s="200" t="str">
        <f>IF(Meldezahlen_SSA!C101&lt;&gt;"",Meldezahlen_SSA!C101, "fehlt")</f>
        <v>fehlt</v>
      </c>
      <c r="D102" s="243"/>
      <c r="E102" s="244"/>
      <c r="F102" s="245"/>
      <c r="G102" s="246"/>
      <c r="H102" s="247"/>
      <c r="I102" s="212" t="str">
        <f>IF(Meldezahlen_SSA!D101&gt;Meldezahlen_ÖWV!D102,"Prüfen","i.O.")</f>
        <v>i.O.</v>
      </c>
      <c r="J102" s="212" t="str">
        <f>IF(Meldezahlen_SSA!E101&gt;Meldezahlen_ÖWV!E102,"Prüfen","i.O.")</f>
        <v>i.O.</v>
      </c>
      <c r="K102" s="212" t="str">
        <f>IF(Meldezahlen_SSA!F101&gt;Meldezahlen_ÖWV!F102,"Prüfen","i.O.")</f>
        <v>i.O.</v>
      </c>
      <c r="L102" s="212" t="str">
        <f>IF(Meldezahlen_SSA!G101&gt;Meldezahlen_ÖWV!G102,"Prüfen","i.O.")</f>
        <v>i.O.</v>
      </c>
      <c r="M102" s="415"/>
      <c r="S102" s="418">
        <f>Meldezahlen_SSA!D101</f>
        <v>0</v>
      </c>
      <c r="T102" s="418">
        <f>Meldezahlen_SSA!E101</f>
        <v>0</v>
      </c>
      <c r="U102" s="418">
        <f>Meldezahlen_SSA!F101</f>
        <v>0</v>
      </c>
      <c r="V102" s="418">
        <f>Meldezahlen_SSA!G101</f>
        <v>0</v>
      </c>
      <c r="W102" s="418">
        <f>Meldezahlen_SSA!H101</f>
        <v>0</v>
      </c>
    </row>
    <row r="103" spans="1:23" ht="15" customHeight="1" x14ac:dyDescent="0.35">
      <c r="A103" s="164" t="s">
        <v>151</v>
      </c>
      <c r="B103" s="195" t="str">
        <f>IF(Meldezahlen_SSA!B102&lt;&gt;"", Meldezahlen_SSA!B102, "Feld nicht ausgefüllt")</f>
        <v>Feld nicht ausgefüllt</v>
      </c>
      <c r="C103" s="200" t="str">
        <f>IF(Meldezahlen_SSA!C102&lt;&gt;"",Meldezahlen_SSA!C102, "fehlt")</f>
        <v>fehlt</v>
      </c>
      <c r="D103" s="243"/>
      <c r="E103" s="244"/>
      <c r="F103" s="245"/>
      <c r="G103" s="246"/>
      <c r="H103" s="247"/>
      <c r="I103" s="212" t="str">
        <f>IF(Meldezahlen_SSA!D102&gt;Meldezahlen_ÖWV!D103,"Prüfen","i.O.")</f>
        <v>i.O.</v>
      </c>
      <c r="J103" s="212" t="str">
        <f>IF(Meldezahlen_SSA!E102&gt;Meldezahlen_ÖWV!E103,"Prüfen","i.O.")</f>
        <v>i.O.</v>
      </c>
      <c r="K103" s="212" t="str">
        <f>IF(Meldezahlen_SSA!F102&gt;Meldezahlen_ÖWV!F103,"Prüfen","i.O.")</f>
        <v>i.O.</v>
      </c>
      <c r="L103" s="212" t="str">
        <f>IF(Meldezahlen_SSA!G102&gt;Meldezahlen_ÖWV!G103,"Prüfen","i.O.")</f>
        <v>i.O.</v>
      </c>
      <c r="M103" s="415"/>
      <c r="S103" s="418">
        <f>Meldezahlen_SSA!D102</f>
        <v>0</v>
      </c>
      <c r="T103" s="418">
        <f>Meldezahlen_SSA!E102</f>
        <v>0</v>
      </c>
      <c r="U103" s="418">
        <f>Meldezahlen_SSA!F102</f>
        <v>0</v>
      </c>
      <c r="V103" s="418">
        <f>Meldezahlen_SSA!G102</f>
        <v>0</v>
      </c>
      <c r="W103" s="418">
        <f>Meldezahlen_SSA!H102</f>
        <v>0</v>
      </c>
    </row>
    <row r="104" spans="1:23" ht="15" customHeight="1" x14ac:dyDescent="0.35">
      <c r="A104" s="164" t="s">
        <v>152</v>
      </c>
      <c r="B104" s="195" t="str">
        <f>IF(Meldezahlen_SSA!B103&lt;&gt;"", Meldezahlen_SSA!B103, "Feld nicht ausgefüllt")</f>
        <v>Feld nicht ausgefüllt</v>
      </c>
      <c r="C104" s="200" t="str">
        <f>IF(Meldezahlen_SSA!C103&lt;&gt;"",Meldezahlen_SSA!C103, "fehlt")</f>
        <v>fehlt</v>
      </c>
      <c r="D104" s="243"/>
      <c r="E104" s="244"/>
      <c r="F104" s="245"/>
      <c r="G104" s="246"/>
      <c r="H104" s="247"/>
      <c r="I104" s="212" t="str">
        <f>IF(Meldezahlen_SSA!D103&gt;Meldezahlen_ÖWV!D104,"Prüfen","i.O.")</f>
        <v>i.O.</v>
      </c>
      <c r="J104" s="212" t="str">
        <f>IF(Meldezahlen_SSA!E103&gt;Meldezahlen_ÖWV!E104,"Prüfen","i.O.")</f>
        <v>i.O.</v>
      </c>
      <c r="K104" s="212" t="str">
        <f>IF(Meldezahlen_SSA!F103&gt;Meldezahlen_ÖWV!F104,"Prüfen","i.O.")</f>
        <v>i.O.</v>
      </c>
      <c r="L104" s="212" t="str">
        <f>IF(Meldezahlen_SSA!G103&gt;Meldezahlen_ÖWV!G104,"Prüfen","i.O.")</f>
        <v>i.O.</v>
      </c>
      <c r="M104" s="415"/>
      <c r="S104" s="418">
        <f>Meldezahlen_SSA!D103</f>
        <v>0</v>
      </c>
      <c r="T104" s="418">
        <f>Meldezahlen_SSA!E103</f>
        <v>0</v>
      </c>
      <c r="U104" s="418">
        <f>Meldezahlen_SSA!F103</f>
        <v>0</v>
      </c>
      <c r="V104" s="418">
        <f>Meldezahlen_SSA!G103</f>
        <v>0</v>
      </c>
      <c r="W104" s="418">
        <f>Meldezahlen_SSA!H103</f>
        <v>0</v>
      </c>
    </row>
    <row r="105" spans="1:23" ht="15" customHeight="1" x14ac:dyDescent="0.35">
      <c r="A105" s="164" t="s">
        <v>153</v>
      </c>
      <c r="B105" s="195" t="str">
        <f>IF(Meldezahlen_SSA!B104&lt;&gt;"", Meldezahlen_SSA!B104, "Feld nicht ausgefüllt")</f>
        <v>Feld nicht ausgefüllt</v>
      </c>
      <c r="C105" s="200" t="str">
        <f>IF(Meldezahlen_SSA!C104&lt;&gt;"",Meldezahlen_SSA!C104, "fehlt")</f>
        <v>fehlt</v>
      </c>
      <c r="D105" s="243"/>
      <c r="E105" s="244"/>
      <c r="F105" s="245"/>
      <c r="G105" s="246"/>
      <c r="H105" s="247"/>
      <c r="I105" s="212" t="str">
        <f>IF(Meldezahlen_SSA!D104&gt;Meldezahlen_ÖWV!D105,"Prüfen","i.O.")</f>
        <v>i.O.</v>
      </c>
      <c r="J105" s="212" t="str">
        <f>IF(Meldezahlen_SSA!E104&gt;Meldezahlen_ÖWV!E105,"Prüfen","i.O.")</f>
        <v>i.O.</v>
      </c>
      <c r="K105" s="212" t="str">
        <f>IF(Meldezahlen_SSA!F104&gt;Meldezahlen_ÖWV!F105,"Prüfen","i.O.")</f>
        <v>i.O.</v>
      </c>
      <c r="L105" s="212" t="str">
        <f>IF(Meldezahlen_SSA!G104&gt;Meldezahlen_ÖWV!G105,"Prüfen","i.O.")</f>
        <v>i.O.</v>
      </c>
      <c r="M105" s="415"/>
      <c r="S105" s="418">
        <f>Meldezahlen_SSA!D104</f>
        <v>0</v>
      </c>
      <c r="T105" s="418">
        <f>Meldezahlen_SSA!E104</f>
        <v>0</v>
      </c>
      <c r="U105" s="418">
        <f>Meldezahlen_SSA!F104</f>
        <v>0</v>
      </c>
      <c r="V105" s="418">
        <f>Meldezahlen_SSA!G104</f>
        <v>0</v>
      </c>
      <c r="W105" s="418">
        <f>Meldezahlen_SSA!H104</f>
        <v>0</v>
      </c>
    </row>
    <row r="106" spans="1:23" ht="15" customHeight="1" x14ac:dyDescent="0.35">
      <c r="A106" s="164" t="s">
        <v>154</v>
      </c>
      <c r="B106" s="195" t="str">
        <f>IF(Meldezahlen_SSA!B105&lt;&gt;"", Meldezahlen_SSA!B105, "Feld nicht ausgefüllt")</f>
        <v>Feld nicht ausgefüllt</v>
      </c>
      <c r="C106" s="200" t="str">
        <f>IF(Meldezahlen_SSA!C105&lt;&gt;"",Meldezahlen_SSA!C105, "fehlt")</f>
        <v>fehlt</v>
      </c>
      <c r="D106" s="243"/>
      <c r="E106" s="244"/>
      <c r="F106" s="245"/>
      <c r="G106" s="246"/>
      <c r="H106" s="247"/>
      <c r="I106" s="212" t="str">
        <f>IF(Meldezahlen_SSA!D105&gt;Meldezahlen_ÖWV!D106,"Prüfen","i.O.")</f>
        <v>i.O.</v>
      </c>
      <c r="J106" s="212" t="str">
        <f>IF(Meldezahlen_SSA!E105&gt;Meldezahlen_ÖWV!E106,"Prüfen","i.O.")</f>
        <v>i.O.</v>
      </c>
      <c r="K106" s="212" t="str">
        <f>IF(Meldezahlen_SSA!F105&gt;Meldezahlen_ÖWV!F106,"Prüfen","i.O.")</f>
        <v>i.O.</v>
      </c>
      <c r="L106" s="212" t="str">
        <f>IF(Meldezahlen_SSA!G105&gt;Meldezahlen_ÖWV!G106,"Prüfen","i.O.")</f>
        <v>i.O.</v>
      </c>
      <c r="M106" s="415"/>
      <c r="S106" s="418">
        <f>Meldezahlen_SSA!D105</f>
        <v>0</v>
      </c>
      <c r="T106" s="418">
        <f>Meldezahlen_SSA!E105</f>
        <v>0</v>
      </c>
      <c r="U106" s="418">
        <f>Meldezahlen_SSA!F105</f>
        <v>0</v>
      </c>
      <c r="V106" s="418">
        <f>Meldezahlen_SSA!G105</f>
        <v>0</v>
      </c>
      <c r="W106" s="418">
        <f>Meldezahlen_SSA!H105</f>
        <v>0</v>
      </c>
    </row>
    <row r="107" spans="1:23" ht="15" customHeight="1" x14ac:dyDescent="0.35">
      <c r="A107" s="164" t="s">
        <v>155</v>
      </c>
      <c r="B107" s="195" t="str">
        <f>IF(Meldezahlen_SSA!B106&lt;&gt;"", Meldezahlen_SSA!B106, "Feld nicht ausgefüllt")</f>
        <v>Feld nicht ausgefüllt</v>
      </c>
      <c r="C107" s="200" t="str">
        <f>IF(Meldezahlen_SSA!C106&lt;&gt;"",Meldezahlen_SSA!C106, "fehlt")</f>
        <v>fehlt</v>
      </c>
      <c r="D107" s="243"/>
      <c r="E107" s="244"/>
      <c r="F107" s="245"/>
      <c r="G107" s="246"/>
      <c r="H107" s="247"/>
      <c r="I107" s="212" t="str">
        <f>IF(Meldezahlen_SSA!D106&gt;Meldezahlen_ÖWV!D107,"Prüfen","i.O.")</f>
        <v>i.O.</v>
      </c>
      <c r="J107" s="212" t="str">
        <f>IF(Meldezahlen_SSA!E106&gt;Meldezahlen_ÖWV!E107,"Prüfen","i.O.")</f>
        <v>i.O.</v>
      </c>
      <c r="K107" s="212" t="str">
        <f>IF(Meldezahlen_SSA!F106&gt;Meldezahlen_ÖWV!F107,"Prüfen","i.O.")</f>
        <v>i.O.</v>
      </c>
      <c r="L107" s="212" t="str">
        <f>IF(Meldezahlen_SSA!G106&gt;Meldezahlen_ÖWV!G107,"Prüfen","i.O.")</f>
        <v>i.O.</v>
      </c>
      <c r="M107" s="415"/>
      <c r="S107" s="418">
        <f>Meldezahlen_SSA!D106</f>
        <v>0</v>
      </c>
      <c r="T107" s="418">
        <f>Meldezahlen_SSA!E106</f>
        <v>0</v>
      </c>
      <c r="U107" s="418">
        <f>Meldezahlen_SSA!F106</f>
        <v>0</v>
      </c>
      <c r="V107" s="418">
        <f>Meldezahlen_SSA!G106</f>
        <v>0</v>
      </c>
      <c r="W107" s="418">
        <f>Meldezahlen_SSA!H106</f>
        <v>0</v>
      </c>
    </row>
    <row r="108" spans="1:23" ht="15" customHeight="1" x14ac:dyDescent="0.35">
      <c r="A108" s="164" t="s">
        <v>156</v>
      </c>
      <c r="B108" s="195" t="str">
        <f>IF(Meldezahlen_SSA!B107&lt;&gt;"", Meldezahlen_SSA!B107, "Feld nicht ausgefüllt")</f>
        <v>Feld nicht ausgefüllt</v>
      </c>
      <c r="C108" s="200" t="str">
        <f>IF(Meldezahlen_SSA!C107&lt;&gt;"",Meldezahlen_SSA!C107, "fehlt")</f>
        <v>fehlt</v>
      </c>
      <c r="D108" s="243"/>
      <c r="E108" s="244"/>
      <c r="F108" s="245"/>
      <c r="G108" s="246"/>
      <c r="H108" s="247"/>
      <c r="I108" s="212" t="str">
        <f>IF(Meldezahlen_SSA!D107&gt;Meldezahlen_ÖWV!D108,"Prüfen","i.O.")</f>
        <v>i.O.</v>
      </c>
      <c r="J108" s="212" t="str">
        <f>IF(Meldezahlen_SSA!E107&gt;Meldezahlen_ÖWV!E108,"Prüfen","i.O.")</f>
        <v>i.O.</v>
      </c>
      <c r="K108" s="212" t="str">
        <f>IF(Meldezahlen_SSA!F107&gt;Meldezahlen_ÖWV!F108,"Prüfen","i.O.")</f>
        <v>i.O.</v>
      </c>
      <c r="L108" s="212" t="str">
        <f>IF(Meldezahlen_SSA!G107&gt;Meldezahlen_ÖWV!G108,"Prüfen","i.O.")</f>
        <v>i.O.</v>
      </c>
      <c r="M108" s="415"/>
      <c r="S108" s="418">
        <f>Meldezahlen_SSA!D107</f>
        <v>0</v>
      </c>
      <c r="T108" s="418">
        <f>Meldezahlen_SSA!E107</f>
        <v>0</v>
      </c>
      <c r="U108" s="418">
        <f>Meldezahlen_SSA!F107</f>
        <v>0</v>
      </c>
      <c r="V108" s="418">
        <f>Meldezahlen_SSA!G107</f>
        <v>0</v>
      </c>
      <c r="W108" s="418">
        <f>Meldezahlen_SSA!H107</f>
        <v>0</v>
      </c>
    </row>
    <row r="109" spans="1:23" ht="15" customHeight="1" x14ac:dyDescent="0.35">
      <c r="A109" s="164" t="s">
        <v>157</v>
      </c>
      <c r="B109" s="195" t="str">
        <f>IF(Meldezahlen_SSA!B108&lt;&gt;"", Meldezahlen_SSA!B108, "Feld nicht ausgefüllt")</f>
        <v>Feld nicht ausgefüllt</v>
      </c>
      <c r="C109" s="200" t="str">
        <f>IF(Meldezahlen_SSA!C108&lt;&gt;"",Meldezahlen_SSA!C108, "fehlt")</f>
        <v>fehlt</v>
      </c>
      <c r="D109" s="243"/>
      <c r="E109" s="244"/>
      <c r="F109" s="245"/>
      <c r="G109" s="246"/>
      <c r="H109" s="247"/>
      <c r="I109" s="212" t="str">
        <f>IF(Meldezahlen_SSA!D108&gt;Meldezahlen_ÖWV!D109,"Prüfen","i.O.")</f>
        <v>i.O.</v>
      </c>
      <c r="J109" s="212" t="str">
        <f>IF(Meldezahlen_SSA!E108&gt;Meldezahlen_ÖWV!E109,"Prüfen","i.O.")</f>
        <v>i.O.</v>
      </c>
      <c r="K109" s="212" t="str">
        <f>IF(Meldezahlen_SSA!F108&gt;Meldezahlen_ÖWV!F109,"Prüfen","i.O.")</f>
        <v>i.O.</v>
      </c>
      <c r="L109" s="212" t="str">
        <f>IF(Meldezahlen_SSA!G108&gt;Meldezahlen_ÖWV!G109,"Prüfen","i.O.")</f>
        <v>i.O.</v>
      </c>
      <c r="M109" s="415"/>
      <c r="S109" s="418">
        <f>Meldezahlen_SSA!D108</f>
        <v>0</v>
      </c>
      <c r="T109" s="418">
        <f>Meldezahlen_SSA!E108</f>
        <v>0</v>
      </c>
      <c r="U109" s="418">
        <f>Meldezahlen_SSA!F108</f>
        <v>0</v>
      </c>
      <c r="V109" s="418">
        <f>Meldezahlen_SSA!G108</f>
        <v>0</v>
      </c>
      <c r="W109" s="418">
        <f>Meldezahlen_SSA!H108</f>
        <v>0</v>
      </c>
    </row>
    <row r="110" spans="1:23" ht="15" customHeight="1" x14ac:dyDescent="0.35">
      <c r="A110" s="164" t="s">
        <v>158</v>
      </c>
      <c r="B110" s="195" t="str">
        <f>IF(Meldezahlen_SSA!B109&lt;&gt;"", Meldezahlen_SSA!B109, "Feld nicht ausgefüllt")</f>
        <v>Feld nicht ausgefüllt</v>
      </c>
      <c r="C110" s="200" t="str">
        <f>IF(Meldezahlen_SSA!C109&lt;&gt;"",Meldezahlen_SSA!C109, "fehlt")</f>
        <v>fehlt</v>
      </c>
      <c r="D110" s="243"/>
      <c r="E110" s="244"/>
      <c r="F110" s="245"/>
      <c r="G110" s="246"/>
      <c r="H110" s="247"/>
      <c r="I110" s="212" t="str">
        <f>IF(Meldezahlen_SSA!D109&gt;Meldezahlen_ÖWV!D110,"Prüfen","i.O.")</f>
        <v>i.O.</v>
      </c>
      <c r="J110" s="212" t="str">
        <f>IF(Meldezahlen_SSA!E109&gt;Meldezahlen_ÖWV!E110,"Prüfen","i.O.")</f>
        <v>i.O.</v>
      </c>
      <c r="K110" s="212" t="str">
        <f>IF(Meldezahlen_SSA!F109&gt;Meldezahlen_ÖWV!F110,"Prüfen","i.O.")</f>
        <v>i.O.</v>
      </c>
      <c r="L110" s="212" t="str">
        <f>IF(Meldezahlen_SSA!G109&gt;Meldezahlen_ÖWV!G110,"Prüfen","i.O.")</f>
        <v>i.O.</v>
      </c>
      <c r="M110" s="415"/>
      <c r="S110" s="418">
        <f>Meldezahlen_SSA!D109</f>
        <v>0</v>
      </c>
      <c r="T110" s="418">
        <f>Meldezahlen_SSA!E109</f>
        <v>0</v>
      </c>
      <c r="U110" s="418">
        <f>Meldezahlen_SSA!F109</f>
        <v>0</v>
      </c>
      <c r="V110" s="418">
        <f>Meldezahlen_SSA!G109</f>
        <v>0</v>
      </c>
      <c r="W110" s="418">
        <f>Meldezahlen_SSA!H109</f>
        <v>0</v>
      </c>
    </row>
    <row r="111" spans="1:23" ht="15" customHeight="1" x14ac:dyDescent="0.35">
      <c r="A111" s="164" t="s">
        <v>159</v>
      </c>
      <c r="B111" s="195" t="str">
        <f>IF(Meldezahlen_SSA!B110&lt;&gt;"", Meldezahlen_SSA!B110, "Feld nicht ausgefüllt")</f>
        <v>Feld nicht ausgefüllt</v>
      </c>
      <c r="C111" s="200" t="str">
        <f>IF(Meldezahlen_SSA!C110&lt;&gt;"",Meldezahlen_SSA!C110, "fehlt")</f>
        <v>fehlt</v>
      </c>
      <c r="D111" s="243"/>
      <c r="E111" s="244"/>
      <c r="F111" s="245"/>
      <c r="G111" s="246"/>
      <c r="H111" s="247"/>
      <c r="I111" s="212" t="str">
        <f>IF(Meldezahlen_SSA!D110&gt;Meldezahlen_ÖWV!D111,"Prüfen","i.O.")</f>
        <v>i.O.</v>
      </c>
      <c r="J111" s="212" t="str">
        <f>IF(Meldezahlen_SSA!E110&gt;Meldezahlen_ÖWV!E111,"Prüfen","i.O.")</f>
        <v>i.O.</v>
      </c>
      <c r="K111" s="212" t="str">
        <f>IF(Meldezahlen_SSA!F110&gt;Meldezahlen_ÖWV!F111,"Prüfen","i.O.")</f>
        <v>i.O.</v>
      </c>
      <c r="L111" s="212" t="str">
        <f>IF(Meldezahlen_SSA!G110&gt;Meldezahlen_ÖWV!G111,"Prüfen","i.O.")</f>
        <v>i.O.</v>
      </c>
      <c r="M111" s="415"/>
      <c r="S111" s="418">
        <f>Meldezahlen_SSA!D110</f>
        <v>0</v>
      </c>
      <c r="T111" s="418">
        <f>Meldezahlen_SSA!E110</f>
        <v>0</v>
      </c>
      <c r="U111" s="418">
        <f>Meldezahlen_SSA!F110</f>
        <v>0</v>
      </c>
      <c r="V111" s="418">
        <f>Meldezahlen_SSA!G110</f>
        <v>0</v>
      </c>
      <c r="W111" s="418">
        <f>Meldezahlen_SSA!H110</f>
        <v>0</v>
      </c>
    </row>
    <row r="112" spans="1:23" ht="15" customHeight="1" x14ac:dyDescent="0.35">
      <c r="A112" s="164" t="s">
        <v>160</v>
      </c>
      <c r="B112" s="195" t="str">
        <f>IF(Meldezahlen_SSA!B111&lt;&gt;"", Meldezahlen_SSA!B111, "Feld nicht ausgefüllt")</f>
        <v>Feld nicht ausgefüllt</v>
      </c>
      <c r="C112" s="200" t="str">
        <f>IF(Meldezahlen_SSA!C111&lt;&gt;"",Meldezahlen_SSA!C111, "fehlt")</f>
        <v>fehlt</v>
      </c>
      <c r="D112" s="243"/>
      <c r="E112" s="244"/>
      <c r="F112" s="245"/>
      <c r="G112" s="246"/>
      <c r="H112" s="247"/>
      <c r="I112" s="212" t="str">
        <f>IF(Meldezahlen_SSA!D111&gt;Meldezahlen_ÖWV!D112,"Prüfen","i.O.")</f>
        <v>i.O.</v>
      </c>
      <c r="J112" s="212" t="str">
        <f>IF(Meldezahlen_SSA!E111&gt;Meldezahlen_ÖWV!E112,"Prüfen","i.O.")</f>
        <v>i.O.</v>
      </c>
      <c r="K112" s="212" t="str">
        <f>IF(Meldezahlen_SSA!F111&gt;Meldezahlen_ÖWV!F112,"Prüfen","i.O.")</f>
        <v>i.O.</v>
      </c>
      <c r="L112" s="212" t="str">
        <f>IF(Meldezahlen_SSA!G111&gt;Meldezahlen_ÖWV!G112,"Prüfen","i.O.")</f>
        <v>i.O.</v>
      </c>
      <c r="M112" s="415"/>
      <c r="S112" s="418">
        <f>Meldezahlen_SSA!D111</f>
        <v>0</v>
      </c>
      <c r="T112" s="418">
        <f>Meldezahlen_SSA!E111</f>
        <v>0</v>
      </c>
      <c r="U112" s="418">
        <f>Meldezahlen_SSA!F111</f>
        <v>0</v>
      </c>
      <c r="V112" s="418">
        <f>Meldezahlen_SSA!G111</f>
        <v>0</v>
      </c>
      <c r="W112" s="418">
        <f>Meldezahlen_SSA!H111</f>
        <v>0</v>
      </c>
    </row>
    <row r="113" spans="1:23" ht="15" customHeight="1" x14ac:dyDescent="0.35">
      <c r="A113" s="164" t="s">
        <v>161</v>
      </c>
      <c r="B113" s="195" t="str">
        <f>IF(Meldezahlen_SSA!B112&lt;&gt;"", Meldezahlen_SSA!B112, "Feld nicht ausgefüllt")</f>
        <v>Feld nicht ausgefüllt</v>
      </c>
      <c r="C113" s="200" t="str">
        <f>IF(Meldezahlen_SSA!C112&lt;&gt;"",Meldezahlen_SSA!C112, "fehlt")</f>
        <v>fehlt</v>
      </c>
      <c r="D113" s="243"/>
      <c r="E113" s="244"/>
      <c r="F113" s="245"/>
      <c r="G113" s="246"/>
      <c r="H113" s="247"/>
      <c r="I113" s="212" t="str">
        <f>IF(Meldezahlen_SSA!D112&gt;Meldezahlen_ÖWV!D113,"Prüfen","i.O.")</f>
        <v>i.O.</v>
      </c>
      <c r="J113" s="212" t="str">
        <f>IF(Meldezahlen_SSA!E112&gt;Meldezahlen_ÖWV!E113,"Prüfen","i.O.")</f>
        <v>i.O.</v>
      </c>
      <c r="K113" s="212" t="str">
        <f>IF(Meldezahlen_SSA!F112&gt;Meldezahlen_ÖWV!F113,"Prüfen","i.O.")</f>
        <v>i.O.</v>
      </c>
      <c r="L113" s="212" t="str">
        <f>IF(Meldezahlen_SSA!G112&gt;Meldezahlen_ÖWV!G113,"Prüfen","i.O.")</f>
        <v>i.O.</v>
      </c>
      <c r="M113" s="415"/>
      <c r="S113" s="418">
        <f>Meldezahlen_SSA!D112</f>
        <v>0</v>
      </c>
      <c r="T113" s="418">
        <f>Meldezahlen_SSA!E112</f>
        <v>0</v>
      </c>
      <c r="U113" s="418">
        <f>Meldezahlen_SSA!F112</f>
        <v>0</v>
      </c>
      <c r="V113" s="418">
        <f>Meldezahlen_SSA!G112</f>
        <v>0</v>
      </c>
      <c r="W113" s="418">
        <f>Meldezahlen_SSA!H112</f>
        <v>0</v>
      </c>
    </row>
    <row r="114" spans="1:23" ht="15" customHeight="1" x14ac:dyDescent="0.35">
      <c r="A114" s="164" t="s">
        <v>162</v>
      </c>
      <c r="B114" s="195" t="str">
        <f>IF(Meldezahlen_SSA!B113&lt;&gt;"", Meldezahlen_SSA!B113, "Feld nicht ausgefüllt")</f>
        <v>Feld nicht ausgefüllt</v>
      </c>
      <c r="C114" s="200" t="str">
        <f>IF(Meldezahlen_SSA!C113&lt;&gt;"",Meldezahlen_SSA!C113, "fehlt")</f>
        <v>fehlt</v>
      </c>
      <c r="D114" s="243"/>
      <c r="E114" s="244"/>
      <c r="F114" s="245"/>
      <c r="G114" s="246"/>
      <c r="H114" s="247"/>
      <c r="I114" s="212" t="str">
        <f>IF(Meldezahlen_SSA!D113&gt;Meldezahlen_ÖWV!D114,"Prüfen","i.O.")</f>
        <v>i.O.</v>
      </c>
      <c r="J114" s="212" t="str">
        <f>IF(Meldezahlen_SSA!E113&gt;Meldezahlen_ÖWV!E114,"Prüfen","i.O.")</f>
        <v>i.O.</v>
      </c>
      <c r="K114" s="212" t="str">
        <f>IF(Meldezahlen_SSA!F113&gt;Meldezahlen_ÖWV!F114,"Prüfen","i.O.")</f>
        <v>i.O.</v>
      </c>
      <c r="L114" s="212" t="str">
        <f>IF(Meldezahlen_SSA!G113&gt;Meldezahlen_ÖWV!G114,"Prüfen","i.O.")</f>
        <v>i.O.</v>
      </c>
      <c r="M114" s="415"/>
      <c r="S114" s="418">
        <f>Meldezahlen_SSA!D113</f>
        <v>0</v>
      </c>
      <c r="T114" s="418">
        <f>Meldezahlen_SSA!E113</f>
        <v>0</v>
      </c>
      <c r="U114" s="418">
        <f>Meldezahlen_SSA!F113</f>
        <v>0</v>
      </c>
      <c r="V114" s="418">
        <f>Meldezahlen_SSA!G113</f>
        <v>0</v>
      </c>
      <c r="W114" s="418">
        <f>Meldezahlen_SSA!H113</f>
        <v>0</v>
      </c>
    </row>
    <row r="115" spans="1:23" ht="15" customHeight="1" x14ac:dyDescent="0.35">
      <c r="A115" s="164" t="s">
        <v>163</v>
      </c>
      <c r="B115" s="195" t="str">
        <f>IF(Meldezahlen_SSA!B114&lt;&gt;"", Meldezahlen_SSA!B114, "Feld nicht ausgefüllt")</f>
        <v>Feld nicht ausgefüllt</v>
      </c>
      <c r="C115" s="200" t="str">
        <f>IF(Meldezahlen_SSA!C114&lt;&gt;"",Meldezahlen_SSA!C114, "fehlt")</f>
        <v>fehlt</v>
      </c>
      <c r="D115" s="243"/>
      <c r="E115" s="244"/>
      <c r="F115" s="245"/>
      <c r="G115" s="246"/>
      <c r="H115" s="247"/>
      <c r="I115" s="212" t="str">
        <f>IF(Meldezahlen_SSA!D114&gt;Meldezahlen_ÖWV!D115,"Prüfen","i.O.")</f>
        <v>i.O.</v>
      </c>
      <c r="J115" s="212" t="str">
        <f>IF(Meldezahlen_SSA!E114&gt;Meldezahlen_ÖWV!E115,"Prüfen","i.O.")</f>
        <v>i.O.</v>
      </c>
      <c r="K115" s="212" t="str">
        <f>IF(Meldezahlen_SSA!F114&gt;Meldezahlen_ÖWV!F115,"Prüfen","i.O.")</f>
        <v>i.O.</v>
      </c>
      <c r="L115" s="212" t="str">
        <f>IF(Meldezahlen_SSA!G114&gt;Meldezahlen_ÖWV!G115,"Prüfen","i.O.")</f>
        <v>i.O.</v>
      </c>
      <c r="M115" s="415"/>
      <c r="S115" s="418">
        <f>Meldezahlen_SSA!D114</f>
        <v>0</v>
      </c>
      <c r="T115" s="418">
        <f>Meldezahlen_SSA!E114</f>
        <v>0</v>
      </c>
      <c r="U115" s="418">
        <f>Meldezahlen_SSA!F114</f>
        <v>0</v>
      </c>
      <c r="V115" s="418">
        <f>Meldezahlen_SSA!G114</f>
        <v>0</v>
      </c>
      <c r="W115" s="418">
        <f>Meldezahlen_SSA!H114</f>
        <v>0</v>
      </c>
    </row>
    <row r="116" spans="1:23" ht="15" customHeight="1" x14ac:dyDescent="0.35">
      <c r="A116" s="164" t="s">
        <v>164</v>
      </c>
      <c r="B116" s="195" t="str">
        <f>IF(Meldezahlen_SSA!B115&lt;&gt;"", Meldezahlen_SSA!B115, "Feld nicht ausgefüllt")</f>
        <v>Feld nicht ausgefüllt</v>
      </c>
      <c r="C116" s="200" t="str">
        <f>IF(Meldezahlen_SSA!C115&lt;&gt;"",Meldezahlen_SSA!C115, "fehlt")</f>
        <v>fehlt</v>
      </c>
      <c r="D116" s="243"/>
      <c r="E116" s="244"/>
      <c r="F116" s="245"/>
      <c r="G116" s="246"/>
      <c r="H116" s="247"/>
      <c r="I116" s="212" t="str">
        <f>IF(Meldezahlen_SSA!D115&gt;Meldezahlen_ÖWV!D116,"Prüfen","i.O.")</f>
        <v>i.O.</v>
      </c>
      <c r="J116" s="212" t="str">
        <f>IF(Meldezahlen_SSA!E115&gt;Meldezahlen_ÖWV!E116,"Prüfen","i.O.")</f>
        <v>i.O.</v>
      </c>
      <c r="K116" s="212" t="str">
        <f>IF(Meldezahlen_SSA!F115&gt;Meldezahlen_ÖWV!F116,"Prüfen","i.O.")</f>
        <v>i.O.</v>
      </c>
      <c r="L116" s="212" t="str">
        <f>IF(Meldezahlen_SSA!G115&gt;Meldezahlen_ÖWV!G116,"Prüfen","i.O.")</f>
        <v>i.O.</v>
      </c>
      <c r="M116" s="415"/>
      <c r="S116" s="418">
        <f>Meldezahlen_SSA!D115</f>
        <v>0</v>
      </c>
      <c r="T116" s="418">
        <f>Meldezahlen_SSA!E115</f>
        <v>0</v>
      </c>
      <c r="U116" s="418">
        <f>Meldezahlen_SSA!F115</f>
        <v>0</v>
      </c>
      <c r="V116" s="418">
        <f>Meldezahlen_SSA!G115</f>
        <v>0</v>
      </c>
      <c r="W116" s="418">
        <f>Meldezahlen_SSA!H115</f>
        <v>0</v>
      </c>
    </row>
    <row r="117" spans="1:23" ht="15" customHeight="1" x14ac:dyDescent="0.35">
      <c r="A117" s="164" t="s">
        <v>165</v>
      </c>
      <c r="B117" s="195" t="str">
        <f>IF(Meldezahlen_SSA!B116&lt;&gt;"", Meldezahlen_SSA!B116, "Feld nicht ausgefüllt")</f>
        <v>Feld nicht ausgefüllt</v>
      </c>
      <c r="C117" s="200" t="str">
        <f>IF(Meldezahlen_SSA!C116&lt;&gt;"",Meldezahlen_SSA!C116, "fehlt")</f>
        <v>fehlt</v>
      </c>
      <c r="D117" s="243"/>
      <c r="E117" s="244"/>
      <c r="F117" s="245"/>
      <c r="G117" s="246"/>
      <c r="H117" s="247"/>
      <c r="I117" s="212" t="str">
        <f>IF(Meldezahlen_SSA!D116&gt;Meldezahlen_ÖWV!D117,"Prüfen","i.O.")</f>
        <v>i.O.</v>
      </c>
      <c r="J117" s="212" t="str">
        <f>IF(Meldezahlen_SSA!E116&gt;Meldezahlen_ÖWV!E117,"Prüfen","i.O.")</f>
        <v>i.O.</v>
      </c>
      <c r="K117" s="212" t="str">
        <f>IF(Meldezahlen_SSA!F116&gt;Meldezahlen_ÖWV!F117,"Prüfen","i.O.")</f>
        <v>i.O.</v>
      </c>
      <c r="L117" s="212" t="str">
        <f>IF(Meldezahlen_SSA!G116&gt;Meldezahlen_ÖWV!G117,"Prüfen","i.O.")</f>
        <v>i.O.</v>
      </c>
      <c r="M117" s="415"/>
      <c r="S117" s="418">
        <f>Meldezahlen_SSA!D116</f>
        <v>0</v>
      </c>
      <c r="T117" s="418">
        <f>Meldezahlen_SSA!E116</f>
        <v>0</v>
      </c>
      <c r="U117" s="418">
        <f>Meldezahlen_SSA!F116</f>
        <v>0</v>
      </c>
      <c r="V117" s="418">
        <f>Meldezahlen_SSA!G116</f>
        <v>0</v>
      </c>
      <c r="W117" s="418">
        <f>Meldezahlen_SSA!H116</f>
        <v>0</v>
      </c>
    </row>
    <row r="118" spans="1:23" ht="15" customHeight="1" x14ac:dyDescent="0.35">
      <c r="A118" s="164" t="s">
        <v>166</v>
      </c>
      <c r="B118" s="195" t="str">
        <f>IF(Meldezahlen_SSA!B117&lt;&gt;"", Meldezahlen_SSA!B117, "Feld nicht ausgefüllt")</f>
        <v>Feld nicht ausgefüllt</v>
      </c>
      <c r="C118" s="200" t="str">
        <f>IF(Meldezahlen_SSA!C117&lt;&gt;"",Meldezahlen_SSA!C117, "fehlt")</f>
        <v>fehlt</v>
      </c>
      <c r="D118" s="243"/>
      <c r="E118" s="244"/>
      <c r="F118" s="245"/>
      <c r="G118" s="246"/>
      <c r="H118" s="247"/>
      <c r="I118" s="212" t="str">
        <f>IF(Meldezahlen_SSA!D117&gt;Meldezahlen_ÖWV!D118,"Prüfen","i.O.")</f>
        <v>i.O.</v>
      </c>
      <c r="J118" s="212" t="str">
        <f>IF(Meldezahlen_SSA!E117&gt;Meldezahlen_ÖWV!E118,"Prüfen","i.O.")</f>
        <v>i.O.</v>
      </c>
      <c r="K118" s="212" t="str">
        <f>IF(Meldezahlen_SSA!F117&gt;Meldezahlen_ÖWV!F118,"Prüfen","i.O.")</f>
        <v>i.O.</v>
      </c>
      <c r="L118" s="212" t="str">
        <f>IF(Meldezahlen_SSA!G117&gt;Meldezahlen_ÖWV!G118,"Prüfen","i.O.")</f>
        <v>i.O.</v>
      </c>
      <c r="M118" s="415"/>
      <c r="S118" s="418">
        <f>Meldezahlen_SSA!D117</f>
        <v>0</v>
      </c>
      <c r="T118" s="418">
        <f>Meldezahlen_SSA!E117</f>
        <v>0</v>
      </c>
      <c r="U118" s="418">
        <f>Meldezahlen_SSA!F117</f>
        <v>0</v>
      </c>
      <c r="V118" s="418">
        <f>Meldezahlen_SSA!G117</f>
        <v>0</v>
      </c>
      <c r="W118" s="418">
        <f>Meldezahlen_SSA!H117</f>
        <v>0</v>
      </c>
    </row>
    <row r="119" spans="1:23" ht="15" customHeight="1" x14ac:dyDescent="0.35">
      <c r="A119" s="164" t="s">
        <v>167</v>
      </c>
      <c r="B119" s="195" t="str">
        <f>IF(Meldezahlen_SSA!B118&lt;&gt;"", Meldezahlen_SSA!B118, "Feld nicht ausgefüllt")</f>
        <v>Feld nicht ausgefüllt</v>
      </c>
      <c r="C119" s="200" t="str">
        <f>IF(Meldezahlen_SSA!C118&lt;&gt;"",Meldezahlen_SSA!C118, "fehlt")</f>
        <v>fehlt</v>
      </c>
      <c r="D119" s="243"/>
      <c r="E119" s="244"/>
      <c r="F119" s="245"/>
      <c r="G119" s="246"/>
      <c r="H119" s="247"/>
      <c r="I119" s="212" t="str">
        <f>IF(Meldezahlen_SSA!D118&gt;Meldezahlen_ÖWV!D119,"Prüfen","i.O.")</f>
        <v>i.O.</v>
      </c>
      <c r="J119" s="212" t="str">
        <f>IF(Meldezahlen_SSA!E118&gt;Meldezahlen_ÖWV!E119,"Prüfen","i.O.")</f>
        <v>i.O.</v>
      </c>
      <c r="K119" s="212" t="str">
        <f>IF(Meldezahlen_SSA!F118&gt;Meldezahlen_ÖWV!F119,"Prüfen","i.O.")</f>
        <v>i.O.</v>
      </c>
      <c r="L119" s="212" t="str">
        <f>IF(Meldezahlen_SSA!G118&gt;Meldezahlen_ÖWV!G119,"Prüfen","i.O.")</f>
        <v>i.O.</v>
      </c>
      <c r="M119" s="415"/>
      <c r="S119" s="418">
        <f>Meldezahlen_SSA!D118</f>
        <v>0</v>
      </c>
      <c r="T119" s="418">
        <f>Meldezahlen_SSA!E118</f>
        <v>0</v>
      </c>
      <c r="U119" s="418">
        <f>Meldezahlen_SSA!F118</f>
        <v>0</v>
      </c>
      <c r="V119" s="418">
        <f>Meldezahlen_SSA!G118</f>
        <v>0</v>
      </c>
      <c r="W119" s="418">
        <f>Meldezahlen_SSA!H118</f>
        <v>0</v>
      </c>
    </row>
    <row r="120" spans="1:23" ht="15" customHeight="1" x14ac:dyDescent="0.35">
      <c r="A120" s="164" t="s">
        <v>168</v>
      </c>
      <c r="B120" s="195" t="str">
        <f>IF(Meldezahlen_SSA!B119&lt;&gt;"", Meldezahlen_SSA!B119, "Feld nicht ausgefüllt")</f>
        <v>Feld nicht ausgefüllt</v>
      </c>
      <c r="C120" s="200" t="str">
        <f>IF(Meldezahlen_SSA!C119&lt;&gt;"",Meldezahlen_SSA!C119, "fehlt")</f>
        <v>fehlt</v>
      </c>
      <c r="D120" s="243"/>
      <c r="E120" s="244"/>
      <c r="F120" s="245"/>
      <c r="G120" s="246"/>
      <c r="H120" s="247"/>
      <c r="I120" s="212" t="str">
        <f>IF(Meldezahlen_SSA!D119&gt;Meldezahlen_ÖWV!D120,"Prüfen","i.O.")</f>
        <v>i.O.</v>
      </c>
      <c r="J120" s="212" t="str">
        <f>IF(Meldezahlen_SSA!E119&gt;Meldezahlen_ÖWV!E120,"Prüfen","i.O.")</f>
        <v>i.O.</v>
      </c>
      <c r="K120" s="212" t="str">
        <f>IF(Meldezahlen_SSA!F119&gt;Meldezahlen_ÖWV!F120,"Prüfen","i.O.")</f>
        <v>i.O.</v>
      </c>
      <c r="L120" s="212" t="str">
        <f>IF(Meldezahlen_SSA!G119&gt;Meldezahlen_ÖWV!G120,"Prüfen","i.O.")</f>
        <v>i.O.</v>
      </c>
      <c r="M120" s="415"/>
      <c r="S120" s="418">
        <f>Meldezahlen_SSA!D119</f>
        <v>0</v>
      </c>
      <c r="T120" s="418">
        <f>Meldezahlen_SSA!E119</f>
        <v>0</v>
      </c>
      <c r="U120" s="418">
        <f>Meldezahlen_SSA!F119</f>
        <v>0</v>
      </c>
      <c r="V120" s="418">
        <f>Meldezahlen_SSA!G119</f>
        <v>0</v>
      </c>
      <c r="W120" s="418">
        <f>Meldezahlen_SSA!H119</f>
        <v>0</v>
      </c>
    </row>
    <row r="121" spans="1:23" ht="15" customHeight="1" x14ac:dyDescent="0.35">
      <c r="A121" s="164" t="s">
        <v>169</v>
      </c>
      <c r="B121" s="195" t="str">
        <f>IF(Meldezahlen_SSA!B120&lt;&gt;"", Meldezahlen_SSA!B120, "Feld nicht ausgefüllt")</f>
        <v>Feld nicht ausgefüllt</v>
      </c>
      <c r="C121" s="200" t="str">
        <f>IF(Meldezahlen_SSA!C120&lt;&gt;"",Meldezahlen_SSA!C120, "fehlt")</f>
        <v>fehlt</v>
      </c>
      <c r="D121" s="243"/>
      <c r="E121" s="244"/>
      <c r="F121" s="245"/>
      <c r="G121" s="246"/>
      <c r="H121" s="247"/>
      <c r="I121" s="212" t="str">
        <f>IF(Meldezahlen_SSA!D120&gt;Meldezahlen_ÖWV!D121,"Prüfen","i.O.")</f>
        <v>i.O.</v>
      </c>
      <c r="J121" s="212" t="str">
        <f>IF(Meldezahlen_SSA!E120&gt;Meldezahlen_ÖWV!E121,"Prüfen","i.O.")</f>
        <v>i.O.</v>
      </c>
      <c r="K121" s="212" t="str">
        <f>IF(Meldezahlen_SSA!F120&gt;Meldezahlen_ÖWV!F121,"Prüfen","i.O.")</f>
        <v>i.O.</v>
      </c>
      <c r="L121" s="212" t="str">
        <f>IF(Meldezahlen_SSA!G120&gt;Meldezahlen_ÖWV!G121,"Prüfen","i.O.")</f>
        <v>i.O.</v>
      </c>
      <c r="M121" s="415"/>
      <c r="S121" s="418">
        <f>Meldezahlen_SSA!D120</f>
        <v>0</v>
      </c>
      <c r="T121" s="418">
        <f>Meldezahlen_SSA!E120</f>
        <v>0</v>
      </c>
      <c r="U121" s="418">
        <f>Meldezahlen_SSA!F120</f>
        <v>0</v>
      </c>
      <c r="V121" s="418">
        <f>Meldezahlen_SSA!G120</f>
        <v>0</v>
      </c>
      <c r="W121" s="418">
        <f>Meldezahlen_SSA!H120</f>
        <v>0</v>
      </c>
    </row>
    <row r="122" spans="1:23" ht="15" customHeight="1" x14ac:dyDescent="0.35">
      <c r="A122" s="164" t="s">
        <v>170</v>
      </c>
      <c r="B122" s="195" t="str">
        <f>IF(Meldezahlen_SSA!B121&lt;&gt;"", Meldezahlen_SSA!B121, "Feld nicht ausgefüllt")</f>
        <v>Feld nicht ausgefüllt</v>
      </c>
      <c r="C122" s="200" t="str">
        <f>IF(Meldezahlen_SSA!C121&lt;&gt;"",Meldezahlen_SSA!C121, "fehlt")</f>
        <v>fehlt</v>
      </c>
      <c r="D122" s="243"/>
      <c r="E122" s="244"/>
      <c r="F122" s="245"/>
      <c r="G122" s="246"/>
      <c r="H122" s="247"/>
      <c r="I122" s="212" t="str">
        <f>IF(Meldezahlen_SSA!D121&gt;Meldezahlen_ÖWV!D122,"Prüfen","i.O.")</f>
        <v>i.O.</v>
      </c>
      <c r="J122" s="212" t="str">
        <f>IF(Meldezahlen_SSA!E121&gt;Meldezahlen_ÖWV!E122,"Prüfen","i.O.")</f>
        <v>i.O.</v>
      </c>
      <c r="K122" s="212" t="str">
        <f>IF(Meldezahlen_SSA!F121&gt;Meldezahlen_ÖWV!F122,"Prüfen","i.O.")</f>
        <v>i.O.</v>
      </c>
      <c r="L122" s="212" t="str">
        <f>IF(Meldezahlen_SSA!G121&gt;Meldezahlen_ÖWV!G122,"Prüfen","i.O.")</f>
        <v>i.O.</v>
      </c>
      <c r="M122" s="415"/>
      <c r="S122" s="418">
        <f>Meldezahlen_SSA!D121</f>
        <v>0</v>
      </c>
      <c r="T122" s="418">
        <f>Meldezahlen_SSA!E121</f>
        <v>0</v>
      </c>
      <c r="U122" s="418">
        <f>Meldezahlen_SSA!F121</f>
        <v>0</v>
      </c>
      <c r="V122" s="418">
        <f>Meldezahlen_SSA!G121</f>
        <v>0</v>
      </c>
      <c r="W122" s="418">
        <f>Meldezahlen_SSA!H121</f>
        <v>0</v>
      </c>
    </row>
    <row r="123" spans="1:23" ht="15" customHeight="1" x14ac:dyDescent="0.35">
      <c r="A123" s="164" t="s">
        <v>171</v>
      </c>
      <c r="B123" s="195" t="str">
        <f>IF(Meldezahlen_SSA!B122&lt;&gt;"", Meldezahlen_SSA!B122, "Feld nicht ausgefüllt")</f>
        <v>Feld nicht ausgefüllt</v>
      </c>
      <c r="C123" s="200" t="str">
        <f>IF(Meldezahlen_SSA!C122&lt;&gt;"",Meldezahlen_SSA!C122, "fehlt")</f>
        <v>fehlt</v>
      </c>
      <c r="D123" s="243"/>
      <c r="E123" s="244"/>
      <c r="F123" s="245"/>
      <c r="G123" s="246"/>
      <c r="H123" s="247"/>
      <c r="I123" s="212" t="str">
        <f>IF(Meldezahlen_SSA!D122&gt;Meldezahlen_ÖWV!D123,"Prüfen","i.O.")</f>
        <v>i.O.</v>
      </c>
      <c r="J123" s="212" t="str">
        <f>IF(Meldezahlen_SSA!E122&gt;Meldezahlen_ÖWV!E123,"Prüfen","i.O.")</f>
        <v>i.O.</v>
      </c>
      <c r="K123" s="212" t="str">
        <f>IF(Meldezahlen_SSA!F122&gt;Meldezahlen_ÖWV!F123,"Prüfen","i.O.")</f>
        <v>i.O.</v>
      </c>
      <c r="L123" s="212" t="str">
        <f>IF(Meldezahlen_SSA!G122&gt;Meldezahlen_ÖWV!G123,"Prüfen","i.O.")</f>
        <v>i.O.</v>
      </c>
      <c r="M123" s="415"/>
      <c r="S123" s="418">
        <f>Meldezahlen_SSA!D122</f>
        <v>0</v>
      </c>
      <c r="T123" s="418">
        <f>Meldezahlen_SSA!E122</f>
        <v>0</v>
      </c>
      <c r="U123" s="418">
        <f>Meldezahlen_SSA!F122</f>
        <v>0</v>
      </c>
      <c r="V123" s="418">
        <f>Meldezahlen_SSA!G122</f>
        <v>0</v>
      </c>
      <c r="W123" s="418">
        <f>Meldezahlen_SSA!H122</f>
        <v>0</v>
      </c>
    </row>
    <row r="124" spans="1:23" ht="15" customHeight="1" x14ac:dyDescent="0.35">
      <c r="A124" s="164" t="s">
        <v>172</v>
      </c>
      <c r="B124" s="195" t="str">
        <f>IF(Meldezahlen_SSA!B123&lt;&gt;"", Meldezahlen_SSA!B123, "Feld nicht ausgefüllt")</f>
        <v>Feld nicht ausgefüllt</v>
      </c>
      <c r="C124" s="200" t="str">
        <f>IF(Meldezahlen_SSA!C123&lt;&gt;"",Meldezahlen_SSA!C123, "fehlt")</f>
        <v>fehlt</v>
      </c>
      <c r="D124" s="243"/>
      <c r="E124" s="244"/>
      <c r="F124" s="245"/>
      <c r="G124" s="246"/>
      <c r="H124" s="247"/>
      <c r="I124" s="212" t="str">
        <f>IF(Meldezahlen_SSA!D123&gt;Meldezahlen_ÖWV!D124,"Prüfen","i.O.")</f>
        <v>i.O.</v>
      </c>
      <c r="J124" s="212" t="str">
        <f>IF(Meldezahlen_SSA!E123&gt;Meldezahlen_ÖWV!E124,"Prüfen","i.O.")</f>
        <v>i.O.</v>
      </c>
      <c r="K124" s="212" t="str">
        <f>IF(Meldezahlen_SSA!F123&gt;Meldezahlen_ÖWV!F124,"Prüfen","i.O.")</f>
        <v>i.O.</v>
      </c>
      <c r="L124" s="212" t="str">
        <f>IF(Meldezahlen_SSA!G123&gt;Meldezahlen_ÖWV!G124,"Prüfen","i.O.")</f>
        <v>i.O.</v>
      </c>
      <c r="M124" s="415"/>
      <c r="S124" s="418">
        <f>Meldezahlen_SSA!D123</f>
        <v>0</v>
      </c>
      <c r="T124" s="418">
        <f>Meldezahlen_SSA!E123</f>
        <v>0</v>
      </c>
      <c r="U124" s="418">
        <f>Meldezahlen_SSA!F123</f>
        <v>0</v>
      </c>
      <c r="V124" s="418">
        <f>Meldezahlen_SSA!G123</f>
        <v>0</v>
      </c>
      <c r="W124" s="418">
        <f>Meldezahlen_SSA!H123</f>
        <v>0</v>
      </c>
    </row>
    <row r="125" spans="1:23" ht="15" customHeight="1" x14ac:dyDescent="0.35">
      <c r="A125" s="164" t="s">
        <v>173</v>
      </c>
      <c r="B125" s="195" t="str">
        <f>IF(Meldezahlen_SSA!B124&lt;&gt;"", Meldezahlen_SSA!B124, "Feld nicht ausgefüllt")</f>
        <v>Feld nicht ausgefüllt</v>
      </c>
      <c r="C125" s="200" t="str">
        <f>IF(Meldezahlen_SSA!C124&lt;&gt;"",Meldezahlen_SSA!C124, "fehlt")</f>
        <v>fehlt</v>
      </c>
      <c r="D125" s="243"/>
      <c r="E125" s="244"/>
      <c r="F125" s="245"/>
      <c r="G125" s="246"/>
      <c r="H125" s="247"/>
      <c r="I125" s="212" t="str">
        <f>IF(Meldezahlen_SSA!D124&gt;Meldezahlen_ÖWV!D125,"Prüfen","i.O.")</f>
        <v>i.O.</v>
      </c>
      <c r="J125" s="212" t="str">
        <f>IF(Meldezahlen_SSA!E124&gt;Meldezahlen_ÖWV!E125,"Prüfen","i.O.")</f>
        <v>i.O.</v>
      </c>
      <c r="K125" s="212" t="str">
        <f>IF(Meldezahlen_SSA!F124&gt;Meldezahlen_ÖWV!F125,"Prüfen","i.O.")</f>
        <v>i.O.</v>
      </c>
      <c r="L125" s="212" t="str">
        <f>IF(Meldezahlen_SSA!G124&gt;Meldezahlen_ÖWV!G125,"Prüfen","i.O.")</f>
        <v>i.O.</v>
      </c>
      <c r="M125" s="415"/>
      <c r="S125" s="418">
        <f>Meldezahlen_SSA!D124</f>
        <v>0</v>
      </c>
      <c r="T125" s="418">
        <f>Meldezahlen_SSA!E124</f>
        <v>0</v>
      </c>
      <c r="U125" s="418">
        <f>Meldezahlen_SSA!F124</f>
        <v>0</v>
      </c>
      <c r="V125" s="418">
        <f>Meldezahlen_SSA!G124</f>
        <v>0</v>
      </c>
      <c r="W125" s="418">
        <f>Meldezahlen_SSA!H124</f>
        <v>0</v>
      </c>
    </row>
    <row r="126" spans="1:23" ht="15" customHeight="1" x14ac:dyDescent="0.35">
      <c r="A126" s="164" t="s">
        <v>174</v>
      </c>
      <c r="B126" s="195" t="str">
        <f>IF(Meldezahlen_SSA!B125&lt;&gt;"", Meldezahlen_SSA!B125, "Feld nicht ausgefüllt")</f>
        <v>Feld nicht ausgefüllt</v>
      </c>
      <c r="C126" s="200" t="str">
        <f>IF(Meldezahlen_SSA!C125&lt;&gt;"",Meldezahlen_SSA!C125, "fehlt")</f>
        <v>fehlt</v>
      </c>
      <c r="D126" s="243"/>
      <c r="E126" s="244"/>
      <c r="F126" s="245"/>
      <c r="G126" s="246"/>
      <c r="H126" s="247"/>
      <c r="I126" s="212" t="str">
        <f>IF(Meldezahlen_SSA!D125&gt;Meldezahlen_ÖWV!D126,"Prüfen","i.O.")</f>
        <v>i.O.</v>
      </c>
      <c r="J126" s="212" t="str">
        <f>IF(Meldezahlen_SSA!E125&gt;Meldezahlen_ÖWV!E126,"Prüfen","i.O.")</f>
        <v>i.O.</v>
      </c>
      <c r="K126" s="212" t="str">
        <f>IF(Meldezahlen_SSA!F125&gt;Meldezahlen_ÖWV!F126,"Prüfen","i.O.")</f>
        <v>i.O.</v>
      </c>
      <c r="L126" s="212" t="str">
        <f>IF(Meldezahlen_SSA!G125&gt;Meldezahlen_ÖWV!G126,"Prüfen","i.O.")</f>
        <v>i.O.</v>
      </c>
      <c r="M126" s="415"/>
      <c r="S126" s="418">
        <f>Meldezahlen_SSA!D125</f>
        <v>0</v>
      </c>
      <c r="T126" s="418">
        <f>Meldezahlen_SSA!E125</f>
        <v>0</v>
      </c>
      <c r="U126" s="418">
        <f>Meldezahlen_SSA!F125</f>
        <v>0</v>
      </c>
      <c r="V126" s="418">
        <f>Meldezahlen_SSA!G125</f>
        <v>0</v>
      </c>
      <c r="W126" s="418">
        <f>Meldezahlen_SSA!H125</f>
        <v>0</v>
      </c>
    </row>
    <row r="127" spans="1:23" ht="15" customHeight="1" x14ac:dyDescent="0.35">
      <c r="A127" s="164" t="s">
        <v>175</v>
      </c>
      <c r="B127" s="195" t="str">
        <f>IF(Meldezahlen_SSA!B126&lt;&gt;"", Meldezahlen_SSA!B126, "Feld nicht ausgefüllt")</f>
        <v>Feld nicht ausgefüllt</v>
      </c>
      <c r="C127" s="200" t="str">
        <f>IF(Meldezahlen_SSA!C126&lt;&gt;"",Meldezahlen_SSA!C126, "fehlt")</f>
        <v>fehlt</v>
      </c>
      <c r="D127" s="243"/>
      <c r="E127" s="244"/>
      <c r="F127" s="245"/>
      <c r="G127" s="246"/>
      <c r="H127" s="247"/>
      <c r="I127" s="212" t="str">
        <f>IF(Meldezahlen_SSA!D126&gt;Meldezahlen_ÖWV!D127,"Prüfen","i.O.")</f>
        <v>i.O.</v>
      </c>
      <c r="J127" s="212" t="str">
        <f>IF(Meldezahlen_SSA!E126&gt;Meldezahlen_ÖWV!E127,"Prüfen","i.O.")</f>
        <v>i.O.</v>
      </c>
      <c r="K127" s="212" t="str">
        <f>IF(Meldezahlen_SSA!F126&gt;Meldezahlen_ÖWV!F127,"Prüfen","i.O.")</f>
        <v>i.O.</v>
      </c>
      <c r="L127" s="212" t="str">
        <f>IF(Meldezahlen_SSA!G126&gt;Meldezahlen_ÖWV!G127,"Prüfen","i.O.")</f>
        <v>i.O.</v>
      </c>
      <c r="M127" s="415"/>
      <c r="S127" s="418">
        <f>Meldezahlen_SSA!D126</f>
        <v>0</v>
      </c>
      <c r="T127" s="418">
        <f>Meldezahlen_SSA!E126</f>
        <v>0</v>
      </c>
      <c r="U127" s="418">
        <f>Meldezahlen_SSA!F126</f>
        <v>0</v>
      </c>
      <c r="V127" s="418">
        <f>Meldezahlen_SSA!G126</f>
        <v>0</v>
      </c>
      <c r="W127" s="418">
        <f>Meldezahlen_SSA!H126</f>
        <v>0</v>
      </c>
    </row>
    <row r="128" spans="1:23" ht="15" customHeight="1" x14ac:dyDescent="0.35">
      <c r="A128" s="164" t="s">
        <v>176</v>
      </c>
      <c r="B128" s="195" t="str">
        <f>IF(Meldezahlen_SSA!B127&lt;&gt;"", Meldezahlen_SSA!B127, "Feld nicht ausgefüllt")</f>
        <v>Feld nicht ausgefüllt</v>
      </c>
      <c r="C128" s="200" t="str">
        <f>IF(Meldezahlen_SSA!C127&lt;&gt;"",Meldezahlen_SSA!C127, "fehlt")</f>
        <v>fehlt</v>
      </c>
      <c r="D128" s="243"/>
      <c r="E128" s="244"/>
      <c r="F128" s="245"/>
      <c r="G128" s="246"/>
      <c r="H128" s="247"/>
      <c r="I128" s="212" t="str">
        <f>IF(Meldezahlen_SSA!D127&gt;Meldezahlen_ÖWV!D128,"Prüfen","i.O.")</f>
        <v>i.O.</v>
      </c>
      <c r="J128" s="212" t="str">
        <f>IF(Meldezahlen_SSA!E127&gt;Meldezahlen_ÖWV!E128,"Prüfen","i.O.")</f>
        <v>i.O.</v>
      </c>
      <c r="K128" s="212" t="str">
        <f>IF(Meldezahlen_SSA!F127&gt;Meldezahlen_ÖWV!F128,"Prüfen","i.O.")</f>
        <v>i.O.</v>
      </c>
      <c r="L128" s="212" t="str">
        <f>IF(Meldezahlen_SSA!G127&gt;Meldezahlen_ÖWV!G128,"Prüfen","i.O.")</f>
        <v>i.O.</v>
      </c>
      <c r="M128" s="415"/>
      <c r="S128" s="418">
        <f>Meldezahlen_SSA!D127</f>
        <v>0</v>
      </c>
      <c r="T128" s="418">
        <f>Meldezahlen_SSA!E127</f>
        <v>0</v>
      </c>
      <c r="U128" s="418">
        <f>Meldezahlen_SSA!F127</f>
        <v>0</v>
      </c>
      <c r="V128" s="418">
        <f>Meldezahlen_SSA!G127</f>
        <v>0</v>
      </c>
      <c r="W128" s="418">
        <f>Meldezahlen_SSA!H127</f>
        <v>0</v>
      </c>
    </row>
    <row r="129" spans="1:23" ht="15" customHeight="1" x14ac:dyDescent="0.35">
      <c r="A129" s="164" t="s">
        <v>177</v>
      </c>
      <c r="B129" s="195" t="str">
        <f>IF(Meldezahlen_SSA!B128&lt;&gt;"", Meldezahlen_SSA!B128, "Feld nicht ausgefüllt")</f>
        <v>Feld nicht ausgefüllt</v>
      </c>
      <c r="C129" s="200" t="str">
        <f>IF(Meldezahlen_SSA!C128&lt;&gt;"",Meldezahlen_SSA!C128, "fehlt")</f>
        <v>fehlt</v>
      </c>
      <c r="D129" s="243"/>
      <c r="E129" s="244"/>
      <c r="F129" s="245"/>
      <c r="G129" s="246"/>
      <c r="H129" s="247"/>
      <c r="I129" s="212" t="str">
        <f>IF(Meldezahlen_SSA!D128&gt;Meldezahlen_ÖWV!D129,"Prüfen","i.O.")</f>
        <v>i.O.</v>
      </c>
      <c r="J129" s="212" t="str">
        <f>IF(Meldezahlen_SSA!E128&gt;Meldezahlen_ÖWV!E129,"Prüfen","i.O.")</f>
        <v>i.O.</v>
      </c>
      <c r="K129" s="212" t="str">
        <f>IF(Meldezahlen_SSA!F128&gt;Meldezahlen_ÖWV!F129,"Prüfen","i.O.")</f>
        <v>i.O.</v>
      </c>
      <c r="L129" s="212" t="str">
        <f>IF(Meldezahlen_SSA!G128&gt;Meldezahlen_ÖWV!G129,"Prüfen","i.O.")</f>
        <v>i.O.</v>
      </c>
      <c r="M129" s="415"/>
      <c r="S129" s="418">
        <f>Meldezahlen_SSA!D128</f>
        <v>0</v>
      </c>
      <c r="T129" s="418">
        <f>Meldezahlen_SSA!E128</f>
        <v>0</v>
      </c>
      <c r="U129" s="418">
        <f>Meldezahlen_SSA!F128</f>
        <v>0</v>
      </c>
      <c r="V129" s="418">
        <f>Meldezahlen_SSA!G128</f>
        <v>0</v>
      </c>
      <c r="W129" s="418">
        <f>Meldezahlen_SSA!H128</f>
        <v>0</v>
      </c>
    </row>
    <row r="130" spans="1:23" ht="15" customHeight="1" x14ac:dyDescent="0.35">
      <c r="A130" s="164" t="s">
        <v>178</v>
      </c>
      <c r="B130" s="195" t="str">
        <f>IF(Meldezahlen_SSA!B129&lt;&gt;"", Meldezahlen_SSA!B129, "Feld nicht ausgefüllt")</f>
        <v>Feld nicht ausgefüllt</v>
      </c>
      <c r="C130" s="200" t="str">
        <f>IF(Meldezahlen_SSA!C129&lt;&gt;"",Meldezahlen_SSA!C129, "fehlt")</f>
        <v>fehlt</v>
      </c>
      <c r="D130" s="243"/>
      <c r="E130" s="244"/>
      <c r="F130" s="245"/>
      <c r="G130" s="246"/>
      <c r="H130" s="247"/>
      <c r="I130" s="212" t="str">
        <f>IF(Meldezahlen_SSA!D129&gt;Meldezahlen_ÖWV!D130,"Prüfen","i.O.")</f>
        <v>i.O.</v>
      </c>
      <c r="J130" s="212" t="str">
        <f>IF(Meldezahlen_SSA!E129&gt;Meldezahlen_ÖWV!E130,"Prüfen","i.O.")</f>
        <v>i.O.</v>
      </c>
      <c r="K130" s="212" t="str">
        <f>IF(Meldezahlen_SSA!F129&gt;Meldezahlen_ÖWV!F130,"Prüfen","i.O.")</f>
        <v>i.O.</v>
      </c>
      <c r="L130" s="212" t="str">
        <f>IF(Meldezahlen_SSA!G129&gt;Meldezahlen_ÖWV!G130,"Prüfen","i.O.")</f>
        <v>i.O.</v>
      </c>
      <c r="M130" s="415"/>
      <c r="S130" s="418">
        <f>Meldezahlen_SSA!D129</f>
        <v>0</v>
      </c>
      <c r="T130" s="418">
        <f>Meldezahlen_SSA!E129</f>
        <v>0</v>
      </c>
      <c r="U130" s="418">
        <f>Meldezahlen_SSA!F129</f>
        <v>0</v>
      </c>
      <c r="V130" s="418">
        <f>Meldezahlen_SSA!G129</f>
        <v>0</v>
      </c>
      <c r="W130" s="418">
        <f>Meldezahlen_SSA!H129</f>
        <v>0</v>
      </c>
    </row>
    <row r="131" spans="1:23" ht="15" customHeight="1" x14ac:dyDescent="0.35">
      <c r="A131" s="164" t="s">
        <v>179</v>
      </c>
      <c r="B131" s="195" t="str">
        <f>IF(Meldezahlen_SSA!B130&lt;&gt;"", Meldezahlen_SSA!B130, "Feld nicht ausgefüllt")</f>
        <v>Feld nicht ausgefüllt</v>
      </c>
      <c r="C131" s="200" t="str">
        <f>IF(Meldezahlen_SSA!C130&lt;&gt;"",Meldezahlen_SSA!C130, "fehlt")</f>
        <v>fehlt</v>
      </c>
      <c r="D131" s="243"/>
      <c r="E131" s="244"/>
      <c r="F131" s="245"/>
      <c r="G131" s="246"/>
      <c r="H131" s="247"/>
      <c r="I131" s="212" t="str">
        <f>IF(Meldezahlen_SSA!D130&gt;Meldezahlen_ÖWV!D131,"Prüfen","i.O.")</f>
        <v>i.O.</v>
      </c>
      <c r="J131" s="212" t="str">
        <f>IF(Meldezahlen_SSA!E130&gt;Meldezahlen_ÖWV!E131,"Prüfen","i.O.")</f>
        <v>i.O.</v>
      </c>
      <c r="K131" s="212" t="str">
        <f>IF(Meldezahlen_SSA!F130&gt;Meldezahlen_ÖWV!F131,"Prüfen","i.O.")</f>
        <v>i.O.</v>
      </c>
      <c r="L131" s="212" t="str">
        <f>IF(Meldezahlen_SSA!G130&gt;Meldezahlen_ÖWV!G131,"Prüfen","i.O.")</f>
        <v>i.O.</v>
      </c>
      <c r="M131" s="415"/>
      <c r="S131" s="418">
        <f>Meldezahlen_SSA!D130</f>
        <v>0</v>
      </c>
      <c r="T131" s="418">
        <f>Meldezahlen_SSA!E130</f>
        <v>0</v>
      </c>
      <c r="U131" s="418">
        <f>Meldezahlen_SSA!F130</f>
        <v>0</v>
      </c>
      <c r="V131" s="418">
        <f>Meldezahlen_SSA!G130</f>
        <v>0</v>
      </c>
      <c r="W131" s="418">
        <f>Meldezahlen_SSA!H130</f>
        <v>0</v>
      </c>
    </row>
    <row r="132" spans="1:23" ht="15" customHeight="1" x14ac:dyDescent="0.35">
      <c r="A132" s="164" t="s">
        <v>180</v>
      </c>
      <c r="B132" s="195" t="str">
        <f>IF(Meldezahlen_SSA!B131&lt;&gt;"", Meldezahlen_SSA!B131, "Feld nicht ausgefüllt")</f>
        <v>Feld nicht ausgefüllt</v>
      </c>
      <c r="C132" s="200" t="str">
        <f>IF(Meldezahlen_SSA!C131&lt;&gt;"",Meldezahlen_SSA!C131, "fehlt")</f>
        <v>fehlt</v>
      </c>
      <c r="D132" s="243"/>
      <c r="E132" s="244"/>
      <c r="F132" s="245"/>
      <c r="G132" s="246"/>
      <c r="H132" s="247"/>
      <c r="I132" s="212" t="str">
        <f>IF(Meldezahlen_SSA!D131&gt;Meldezahlen_ÖWV!D132,"Prüfen","i.O.")</f>
        <v>i.O.</v>
      </c>
      <c r="J132" s="212" t="str">
        <f>IF(Meldezahlen_SSA!E131&gt;Meldezahlen_ÖWV!E132,"Prüfen","i.O.")</f>
        <v>i.O.</v>
      </c>
      <c r="K132" s="212" t="str">
        <f>IF(Meldezahlen_SSA!F131&gt;Meldezahlen_ÖWV!F132,"Prüfen","i.O.")</f>
        <v>i.O.</v>
      </c>
      <c r="L132" s="212" t="str">
        <f>IF(Meldezahlen_SSA!G131&gt;Meldezahlen_ÖWV!G132,"Prüfen","i.O.")</f>
        <v>i.O.</v>
      </c>
      <c r="M132" s="415"/>
      <c r="S132" s="418">
        <f>Meldezahlen_SSA!D131</f>
        <v>0</v>
      </c>
      <c r="T132" s="418">
        <f>Meldezahlen_SSA!E131</f>
        <v>0</v>
      </c>
      <c r="U132" s="418">
        <f>Meldezahlen_SSA!F131</f>
        <v>0</v>
      </c>
      <c r="V132" s="418">
        <f>Meldezahlen_SSA!G131</f>
        <v>0</v>
      </c>
      <c r="W132" s="418">
        <f>Meldezahlen_SSA!H131</f>
        <v>0</v>
      </c>
    </row>
    <row r="133" spans="1:23" ht="15" customHeight="1" x14ac:dyDescent="0.35">
      <c r="A133" s="164" t="s">
        <v>181</v>
      </c>
      <c r="B133" s="195" t="str">
        <f>IF(Meldezahlen_SSA!B132&lt;&gt;"", Meldezahlen_SSA!B132, "Feld nicht ausgefüllt")</f>
        <v>Feld nicht ausgefüllt</v>
      </c>
      <c r="C133" s="200" t="str">
        <f>IF(Meldezahlen_SSA!C132&lt;&gt;"",Meldezahlen_SSA!C132, "fehlt")</f>
        <v>fehlt</v>
      </c>
      <c r="D133" s="243"/>
      <c r="E133" s="244"/>
      <c r="F133" s="245"/>
      <c r="G133" s="246"/>
      <c r="H133" s="247"/>
      <c r="I133" s="212" t="str">
        <f>IF(Meldezahlen_SSA!D132&gt;Meldezahlen_ÖWV!D133,"Prüfen","i.O.")</f>
        <v>i.O.</v>
      </c>
      <c r="J133" s="212" t="str">
        <f>IF(Meldezahlen_SSA!E132&gt;Meldezahlen_ÖWV!E133,"Prüfen","i.O.")</f>
        <v>i.O.</v>
      </c>
      <c r="K133" s="212" t="str">
        <f>IF(Meldezahlen_SSA!F132&gt;Meldezahlen_ÖWV!F133,"Prüfen","i.O.")</f>
        <v>i.O.</v>
      </c>
      <c r="L133" s="212" t="str">
        <f>IF(Meldezahlen_SSA!G132&gt;Meldezahlen_ÖWV!G133,"Prüfen","i.O.")</f>
        <v>i.O.</v>
      </c>
      <c r="M133" s="415"/>
      <c r="S133" s="418">
        <f>Meldezahlen_SSA!D132</f>
        <v>0</v>
      </c>
      <c r="T133" s="418">
        <f>Meldezahlen_SSA!E132</f>
        <v>0</v>
      </c>
      <c r="U133" s="418">
        <f>Meldezahlen_SSA!F132</f>
        <v>0</v>
      </c>
      <c r="V133" s="418">
        <f>Meldezahlen_SSA!G132</f>
        <v>0</v>
      </c>
      <c r="W133" s="418">
        <f>Meldezahlen_SSA!H132</f>
        <v>0</v>
      </c>
    </row>
    <row r="134" spans="1:23" ht="15" customHeight="1" x14ac:dyDescent="0.35">
      <c r="A134" s="164" t="s">
        <v>182</v>
      </c>
      <c r="B134" s="195" t="str">
        <f>IF(Meldezahlen_SSA!B133&lt;&gt;"", Meldezahlen_SSA!B133, "Feld nicht ausgefüllt")</f>
        <v>Feld nicht ausgefüllt</v>
      </c>
      <c r="C134" s="200" t="str">
        <f>IF(Meldezahlen_SSA!C133&lt;&gt;"",Meldezahlen_SSA!C133, "fehlt")</f>
        <v>fehlt</v>
      </c>
      <c r="D134" s="243"/>
      <c r="E134" s="244"/>
      <c r="F134" s="245"/>
      <c r="G134" s="246"/>
      <c r="H134" s="247"/>
      <c r="I134" s="212" t="str">
        <f>IF(Meldezahlen_SSA!D133&gt;Meldezahlen_ÖWV!D134,"Prüfen","i.O.")</f>
        <v>i.O.</v>
      </c>
      <c r="J134" s="212" t="str">
        <f>IF(Meldezahlen_SSA!E133&gt;Meldezahlen_ÖWV!E134,"Prüfen","i.O.")</f>
        <v>i.O.</v>
      </c>
      <c r="K134" s="212" t="str">
        <f>IF(Meldezahlen_SSA!F133&gt;Meldezahlen_ÖWV!F134,"Prüfen","i.O.")</f>
        <v>i.O.</v>
      </c>
      <c r="L134" s="212" t="str">
        <f>IF(Meldezahlen_SSA!G133&gt;Meldezahlen_ÖWV!G134,"Prüfen","i.O.")</f>
        <v>i.O.</v>
      </c>
      <c r="M134" s="415"/>
      <c r="S134" s="418">
        <f>Meldezahlen_SSA!D133</f>
        <v>0</v>
      </c>
      <c r="T134" s="418">
        <f>Meldezahlen_SSA!E133</f>
        <v>0</v>
      </c>
      <c r="U134" s="418">
        <f>Meldezahlen_SSA!F133</f>
        <v>0</v>
      </c>
      <c r="V134" s="418">
        <f>Meldezahlen_SSA!G133</f>
        <v>0</v>
      </c>
      <c r="W134" s="418">
        <f>Meldezahlen_SSA!H133</f>
        <v>0</v>
      </c>
    </row>
    <row r="135" spans="1:23" ht="15" customHeight="1" x14ac:dyDescent="0.35">
      <c r="A135" s="164" t="s">
        <v>183</v>
      </c>
      <c r="B135" s="195" t="str">
        <f>IF(Meldezahlen_SSA!B134&lt;&gt;"", Meldezahlen_SSA!B134, "Feld nicht ausgefüllt")</f>
        <v>Feld nicht ausgefüllt</v>
      </c>
      <c r="C135" s="200" t="str">
        <f>IF(Meldezahlen_SSA!C134&lt;&gt;"",Meldezahlen_SSA!C134, "fehlt")</f>
        <v>fehlt</v>
      </c>
      <c r="D135" s="243"/>
      <c r="E135" s="244"/>
      <c r="F135" s="245"/>
      <c r="G135" s="246"/>
      <c r="H135" s="247"/>
      <c r="I135" s="212" t="str">
        <f>IF(Meldezahlen_SSA!D134&gt;Meldezahlen_ÖWV!D135,"Prüfen","i.O.")</f>
        <v>i.O.</v>
      </c>
      <c r="J135" s="212" t="str">
        <f>IF(Meldezahlen_SSA!E134&gt;Meldezahlen_ÖWV!E135,"Prüfen","i.O.")</f>
        <v>i.O.</v>
      </c>
      <c r="K135" s="212" t="str">
        <f>IF(Meldezahlen_SSA!F134&gt;Meldezahlen_ÖWV!F135,"Prüfen","i.O.")</f>
        <v>i.O.</v>
      </c>
      <c r="L135" s="212" t="str">
        <f>IF(Meldezahlen_SSA!G134&gt;Meldezahlen_ÖWV!G135,"Prüfen","i.O.")</f>
        <v>i.O.</v>
      </c>
      <c r="M135" s="415"/>
      <c r="S135" s="418">
        <f>Meldezahlen_SSA!D134</f>
        <v>0</v>
      </c>
      <c r="T135" s="418">
        <f>Meldezahlen_SSA!E134</f>
        <v>0</v>
      </c>
      <c r="U135" s="418">
        <f>Meldezahlen_SSA!F134</f>
        <v>0</v>
      </c>
      <c r="V135" s="418">
        <f>Meldezahlen_SSA!G134</f>
        <v>0</v>
      </c>
      <c r="W135" s="418">
        <f>Meldezahlen_SSA!H134</f>
        <v>0</v>
      </c>
    </row>
    <row r="136" spans="1:23" ht="15" customHeight="1" x14ac:dyDescent="0.35">
      <c r="A136" s="164" t="s">
        <v>184</v>
      </c>
      <c r="B136" s="195" t="str">
        <f>IF(Meldezahlen_SSA!B135&lt;&gt;"", Meldezahlen_SSA!B135, "Feld nicht ausgefüllt")</f>
        <v>Feld nicht ausgefüllt</v>
      </c>
      <c r="C136" s="200" t="str">
        <f>IF(Meldezahlen_SSA!C135&lt;&gt;"",Meldezahlen_SSA!C135, "fehlt")</f>
        <v>fehlt</v>
      </c>
      <c r="D136" s="243"/>
      <c r="E136" s="244"/>
      <c r="F136" s="245"/>
      <c r="G136" s="246"/>
      <c r="H136" s="247"/>
      <c r="I136" s="212" t="str">
        <f>IF(Meldezahlen_SSA!D135&gt;Meldezahlen_ÖWV!D136,"Prüfen","i.O.")</f>
        <v>i.O.</v>
      </c>
      <c r="J136" s="212" t="str">
        <f>IF(Meldezahlen_SSA!E135&gt;Meldezahlen_ÖWV!E136,"Prüfen","i.O.")</f>
        <v>i.O.</v>
      </c>
      <c r="K136" s="212" t="str">
        <f>IF(Meldezahlen_SSA!F135&gt;Meldezahlen_ÖWV!F136,"Prüfen","i.O.")</f>
        <v>i.O.</v>
      </c>
      <c r="L136" s="212" t="str">
        <f>IF(Meldezahlen_SSA!G135&gt;Meldezahlen_ÖWV!G136,"Prüfen","i.O.")</f>
        <v>i.O.</v>
      </c>
      <c r="M136" s="415"/>
      <c r="S136" s="418">
        <f>Meldezahlen_SSA!D135</f>
        <v>0</v>
      </c>
      <c r="T136" s="418">
        <f>Meldezahlen_SSA!E135</f>
        <v>0</v>
      </c>
      <c r="U136" s="418">
        <f>Meldezahlen_SSA!F135</f>
        <v>0</v>
      </c>
      <c r="V136" s="418">
        <f>Meldezahlen_SSA!G135</f>
        <v>0</v>
      </c>
      <c r="W136" s="418">
        <f>Meldezahlen_SSA!H135</f>
        <v>0</v>
      </c>
    </row>
    <row r="137" spans="1:23" ht="15" customHeight="1" x14ac:dyDescent="0.35">
      <c r="A137" s="164" t="s">
        <v>185</v>
      </c>
      <c r="B137" s="195" t="str">
        <f>IF(Meldezahlen_SSA!B136&lt;&gt;"", Meldezahlen_SSA!B136, "Feld nicht ausgefüllt")</f>
        <v>Feld nicht ausgefüllt</v>
      </c>
      <c r="C137" s="200" t="str">
        <f>IF(Meldezahlen_SSA!C136&lt;&gt;"",Meldezahlen_SSA!C136, "fehlt")</f>
        <v>fehlt</v>
      </c>
      <c r="D137" s="243"/>
      <c r="E137" s="244"/>
      <c r="F137" s="245"/>
      <c r="G137" s="246"/>
      <c r="H137" s="247"/>
      <c r="I137" s="212" t="str">
        <f>IF(Meldezahlen_SSA!D136&gt;Meldezahlen_ÖWV!D137,"Prüfen","i.O.")</f>
        <v>i.O.</v>
      </c>
      <c r="J137" s="212" t="str">
        <f>IF(Meldezahlen_SSA!E136&gt;Meldezahlen_ÖWV!E137,"Prüfen","i.O.")</f>
        <v>i.O.</v>
      </c>
      <c r="K137" s="212" t="str">
        <f>IF(Meldezahlen_SSA!F136&gt;Meldezahlen_ÖWV!F137,"Prüfen","i.O.")</f>
        <v>i.O.</v>
      </c>
      <c r="L137" s="212" t="str">
        <f>IF(Meldezahlen_SSA!G136&gt;Meldezahlen_ÖWV!G137,"Prüfen","i.O.")</f>
        <v>i.O.</v>
      </c>
      <c r="M137" s="415"/>
      <c r="S137" s="418">
        <f>Meldezahlen_SSA!D136</f>
        <v>0</v>
      </c>
      <c r="T137" s="418">
        <f>Meldezahlen_SSA!E136</f>
        <v>0</v>
      </c>
      <c r="U137" s="418">
        <f>Meldezahlen_SSA!F136</f>
        <v>0</v>
      </c>
      <c r="V137" s="418">
        <f>Meldezahlen_SSA!G136</f>
        <v>0</v>
      </c>
      <c r="W137" s="418">
        <f>Meldezahlen_SSA!H136</f>
        <v>0</v>
      </c>
    </row>
    <row r="138" spans="1:23" ht="15" customHeight="1" x14ac:dyDescent="0.35">
      <c r="A138" s="164" t="s">
        <v>186</v>
      </c>
      <c r="B138" s="195" t="str">
        <f>IF(Meldezahlen_SSA!B137&lt;&gt;"", Meldezahlen_SSA!B137, "Feld nicht ausgefüllt")</f>
        <v>Feld nicht ausgefüllt</v>
      </c>
      <c r="C138" s="200" t="str">
        <f>IF(Meldezahlen_SSA!C137&lt;&gt;"",Meldezahlen_SSA!C137, "fehlt")</f>
        <v>fehlt</v>
      </c>
      <c r="D138" s="243"/>
      <c r="E138" s="244"/>
      <c r="F138" s="245"/>
      <c r="G138" s="246"/>
      <c r="H138" s="247"/>
      <c r="I138" s="212" t="str">
        <f>IF(Meldezahlen_SSA!D137&gt;Meldezahlen_ÖWV!D138,"Prüfen","i.O.")</f>
        <v>i.O.</v>
      </c>
      <c r="J138" s="212" t="str">
        <f>IF(Meldezahlen_SSA!E137&gt;Meldezahlen_ÖWV!E138,"Prüfen","i.O.")</f>
        <v>i.O.</v>
      </c>
      <c r="K138" s="212" t="str">
        <f>IF(Meldezahlen_SSA!F137&gt;Meldezahlen_ÖWV!F138,"Prüfen","i.O.")</f>
        <v>i.O.</v>
      </c>
      <c r="L138" s="212" t="str">
        <f>IF(Meldezahlen_SSA!G137&gt;Meldezahlen_ÖWV!G138,"Prüfen","i.O.")</f>
        <v>i.O.</v>
      </c>
      <c r="M138" s="415"/>
      <c r="S138" s="418">
        <f>Meldezahlen_SSA!D137</f>
        <v>0</v>
      </c>
      <c r="T138" s="418">
        <f>Meldezahlen_SSA!E137</f>
        <v>0</v>
      </c>
      <c r="U138" s="418">
        <f>Meldezahlen_SSA!F137</f>
        <v>0</v>
      </c>
      <c r="V138" s="418">
        <f>Meldezahlen_SSA!G137</f>
        <v>0</v>
      </c>
      <c r="W138" s="418">
        <f>Meldezahlen_SSA!H137</f>
        <v>0</v>
      </c>
    </row>
    <row r="139" spans="1:23" ht="15" customHeight="1" x14ac:dyDescent="0.35">
      <c r="A139" s="164" t="s">
        <v>187</v>
      </c>
      <c r="B139" s="195" t="str">
        <f>IF(Meldezahlen_SSA!B138&lt;&gt;"", Meldezahlen_SSA!B138, "Feld nicht ausgefüllt")</f>
        <v>Feld nicht ausgefüllt</v>
      </c>
      <c r="C139" s="200" t="str">
        <f>IF(Meldezahlen_SSA!C138&lt;&gt;"",Meldezahlen_SSA!C138, "fehlt")</f>
        <v>fehlt</v>
      </c>
      <c r="D139" s="243"/>
      <c r="E139" s="244"/>
      <c r="F139" s="245"/>
      <c r="G139" s="246"/>
      <c r="H139" s="247"/>
      <c r="I139" s="212" t="str">
        <f>IF(Meldezahlen_SSA!D138&gt;Meldezahlen_ÖWV!D139,"Prüfen","i.O.")</f>
        <v>i.O.</v>
      </c>
      <c r="J139" s="212" t="str">
        <f>IF(Meldezahlen_SSA!E138&gt;Meldezahlen_ÖWV!E139,"Prüfen","i.O.")</f>
        <v>i.O.</v>
      </c>
      <c r="K139" s="212" t="str">
        <f>IF(Meldezahlen_SSA!F138&gt;Meldezahlen_ÖWV!F139,"Prüfen","i.O.")</f>
        <v>i.O.</v>
      </c>
      <c r="L139" s="212" t="str">
        <f>IF(Meldezahlen_SSA!G138&gt;Meldezahlen_ÖWV!G139,"Prüfen","i.O.")</f>
        <v>i.O.</v>
      </c>
      <c r="M139" s="415"/>
      <c r="S139" s="418">
        <f>Meldezahlen_SSA!D138</f>
        <v>0</v>
      </c>
      <c r="T139" s="418">
        <f>Meldezahlen_SSA!E138</f>
        <v>0</v>
      </c>
      <c r="U139" s="418">
        <f>Meldezahlen_SSA!F138</f>
        <v>0</v>
      </c>
      <c r="V139" s="418">
        <f>Meldezahlen_SSA!G138</f>
        <v>0</v>
      </c>
      <c r="W139" s="418">
        <f>Meldezahlen_SSA!H138</f>
        <v>0</v>
      </c>
    </row>
    <row r="140" spans="1:23" ht="15" customHeight="1" x14ac:dyDescent="0.35">
      <c r="A140" s="164" t="s">
        <v>188</v>
      </c>
      <c r="B140" s="195" t="str">
        <f>IF(Meldezahlen_SSA!B139&lt;&gt;"", Meldezahlen_SSA!B139, "Feld nicht ausgefüllt")</f>
        <v>Feld nicht ausgefüllt</v>
      </c>
      <c r="C140" s="200" t="str">
        <f>IF(Meldezahlen_SSA!C139&lt;&gt;"",Meldezahlen_SSA!C139, "fehlt")</f>
        <v>fehlt</v>
      </c>
      <c r="D140" s="243"/>
      <c r="E140" s="244"/>
      <c r="F140" s="245"/>
      <c r="G140" s="246"/>
      <c r="H140" s="247"/>
      <c r="I140" s="212" t="str">
        <f>IF(Meldezahlen_SSA!D139&gt;Meldezahlen_ÖWV!D140,"Prüfen","i.O.")</f>
        <v>i.O.</v>
      </c>
      <c r="J140" s="212" t="str">
        <f>IF(Meldezahlen_SSA!E139&gt;Meldezahlen_ÖWV!E140,"Prüfen","i.O.")</f>
        <v>i.O.</v>
      </c>
      <c r="K140" s="212" t="str">
        <f>IF(Meldezahlen_SSA!F139&gt;Meldezahlen_ÖWV!F140,"Prüfen","i.O.")</f>
        <v>i.O.</v>
      </c>
      <c r="L140" s="212" t="str">
        <f>IF(Meldezahlen_SSA!G139&gt;Meldezahlen_ÖWV!G140,"Prüfen","i.O.")</f>
        <v>i.O.</v>
      </c>
      <c r="M140" s="415"/>
      <c r="S140" s="418">
        <f>Meldezahlen_SSA!D139</f>
        <v>0</v>
      </c>
      <c r="T140" s="418">
        <f>Meldezahlen_SSA!E139</f>
        <v>0</v>
      </c>
      <c r="U140" s="418">
        <f>Meldezahlen_SSA!F139</f>
        <v>0</v>
      </c>
      <c r="V140" s="418">
        <f>Meldezahlen_SSA!G139</f>
        <v>0</v>
      </c>
      <c r="W140" s="418">
        <f>Meldezahlen_SSA!H139</f>
        <v>0</v>
      </c>
    </row>
    <row r="141" spans="1:23" ht="15" customHeight="1" x14ac:dyDescent="0.35">
      <c r="A141" s="164" t="s">
        <v>189</v>
      </c>
      <c r="B141" s="195" t="str">
        <f>IF(Meldezahlen_SSA!B140&lt;&gt;"", Meldezahlen_SSA!B140, "Feld nicht ausgefüllt")</f>
        <v>Feld nicht ausgefüllt</v>
      </c>
      <c r="C141" s="200" t="str">
        <f>IF(Meldezahlen_SSA!C140&lt;&gt;"",Meldezahlen_SSA!C140, "fehlt")</f>
        <v>fehlt</v>
      </c>
      <c r="D141" s="243"/>
      <c r="E141" s="244"/>
      <c r="F141" s="245"/>
      <c r="G141" s="246"/>
      <c r="H141" s="247"/>
      <c r="I141" s="212" t="str">
        <f>IF(Meldezahlen_SSA!D140&gt;Meldezahlen_ÖWV!D141,"Prüfen","i.O.")</f>
        <v>i.O.</v>
      </c>
      <c r="J141" s="212" t="str">
        <f>IF(Meldezahlen_SSA!E140&gt;Meldezahlen_ÖWV!E141,"Prüfen","i.O.")</f>
        <v>i.O.</v>
      </c>
      <c r="K141" s="212" t="str">
        <f>IF(Meldezahlen_SSA!F140&gt;Meldezahlen_ÖWV!F141,"Prüfen","i.O.")</f>
        <v>i.O.</v>
      </c>
      <c r="L141" s="212" t="str">
        <f>IF(Meldezahlen_SSA!G140&gt;Meldezahlen_ÖWV!G141,"Prüfen","i.O.")</f>
        <v>i.O.</v>
      </c>
      <c r="M141" s="415"/>
      <c r="S141" s="418">
        <f>Meldezahlen_SSA!D140</f>
        <v>0</v>
      </c>
      <c r="T141" s="418">
        <f>Meldezahlen_SSA!E140</f>
        <v>0</v>
      </c>
      <c r="U141" s="418">
        <f>Meldezahlen_SSA!F140</f>
        <v>0</v>
      </c>
      <c r="V141" s="418">
        <f>Meldezahlen_SSA!G140</f>
        <v>0</v>
      </c>
      <c r="W141" s="418">
        <f>Meldezahlen_SSA!H140</f>
        <v>0</v>
      </c>
    </row>
    <row r="142" spans="1:23" ht="15" customHeight="1" x14ac:dyDescent="0.35">
      <c r="A142" s="164" t="s">
        <v>190</v>
      </c>
      <c r="B142" s="195" t="str">
        <f>IF(Meldezahlen_SSA!B141&lt;&gt;"", Meldezahlen_SSA!B141, "Feld nicht ausgefüllt")</f>
        <v>Feld nicht ausgefüllt</v>
      </c>
      <c r="C142" s="200" t="str">
        <f>IF(Meldezahlen_SSA!C141&lt;&gt;"",Meldezahlen_SSA!C141, "fehlt")</f>
        <v>fehlt</v>
      </c>
      <c r="D142" s="243"/>
      <c r="E142" s="244"/>
      <c r="F142" s="245"/>
      <c r="G142" s="246"/>
      <c r="H142" s="247"/>
      <c r="I142" s="212" t="str">
        <f>IF(Meldezahlen_SSA!D141&gt;Meldezahlen_ÖWV!D142,"Prüfen","i.O.")</f>
        <v>i.O.</v>
      </c>
      <c r="J142" s="212" t="str">
        <f>IF(Meldezahlen_SSA!E141&gt;Meldezahlen_ÖWV!E142,"Prüfen","i.O.")</f>
        <v>i.O.</v>
      </c>
      <c r="K142" s="212" t="str">
        <f>IF(Meldezahlen_SSA!F141&gt;Meldezahlen_ÖWV!F142,"Prüfen","i.O.")</f>
        <v>i.O.</v>
      </c>
      <c r="L142" s="212" t="str">
        <f>IF(Meldezahlen_SSA!G141&gt;Meldezahlen_ÖWV!G142,"Prüfen","i.O.")</f>
        <v>i.O.</v>
      </c>
      <c r="M142" s="415"/>
      <c r="S142" s="418">
        <f>Meldezahlen_SSA!D141</f>
        <v>0</v>
      </c>
      <c r="T142" s="418">
        <f>Meldezahlen_SSA!E141</f>
        <v>0</v>
      </c>
      <c r="U142" s="418">
        <f>Meldezahlen_SSA!F141</f>
        <v>0</v>
      </c>
      <c r="V142" s="418">
        <f>Meldezahlen_SSA!G141</f>
        <v>0</v>
      </c>
      <c r="W142" s="418">
        <f>Meldezahlen_SSA!H141</f>
        <v>0</v>
      </c>
    </row>
    <row r="143" spans="1:23" ht="15" customHeight="1" x14ac:dyDescent="0.35">
      <c r="A143" s="164" t="s">
        <v>191</v>
      </c>
      <c r="B143" s="195" t="str">
        <f>IF(Meldezahlen_SSA!B142&lt;&gt;"", Meldezahlen_SSA!B142, "Feld nicht ausgefüllt")</f>
        <v>Feld nicht ausgefüllt</v>
      </c>
      <c r="C143" s="200" t="str">
        <f>IF(Meldezahlen_SSA!C142&lt;&gt;"",Meldezahlen_SSA!C142, "fehlt")</f>
        <v>fehlt</v>
      </c>
      <c r="D143" s="243"/>
      <c r="E143" s="244"/>
      <c r="F143" s="245"/>
      <c r="G143" s="246"/>
      <c r="H143" s="247"/>
      <c r="I143" s="212" t="str">
        <f>IF(Meldezahlen_SSA!D142&gt;Meldezahlen_ÖWV!D143,"Prüfen","i.O.")</f>
        <v>i.O.</v>
      </c>
      <c r="J143" s="212" t="str">
        <f>IF(Meldezahlen_SSA!E142&gt;Meldezahlen_ÖWV!E143,"Prüfen","i.O.")</f>
        <v>i.O.</v>
      </c>
      <c r="K143" s="212" t="str">
        <f>IF(Meldezahlen_SSA!F142&gt;Meldezahlen_ÖWV!F143,"Prüfen","i.O.")</f>
        <v>i.O.</v>
      </c>
      <c r="L143" s="212" t="str">
        <f>IF(Meldezahlen_SSA!G142&gt;Meldezahlen_ÖWV!G143,"Prüfen","i.O.")</f>
        <v>i.O.</v>
      </c>
      <c r="M143" s="415"/>
      <c r="S143" s="418">
        <f>Meldezahlen_SSA!D142</f>
        <v>0</v>
      </c>
      <c r="T143" s="418">
        <f>Meldezahlen_SSA!E142</f>
        <v>0</v>
      </c>
      <c r="U143" s="418">
        <f>Meldezahlen_SSA!F142</f>
        <v>0</v>
      </c>
      <c r="V143" s="418">
        <f>Meldezahlen_SSA!G142</f>
        <v>0</v>
      </c>
      <c r="W143" s="418">
        <f>Meldezahlen_SSA!H142</f>
        <v>0</v>
      </c>
    </row>
    <row r="144" spans="1:23" ht="15" customHeight="1" x14ac:dyDescent="0.35">
      <c r="A144" s="164" t="s">
        <v>192</v>
      </c>
      <c r="B144" s="195" t="str">
        <f>IF(Meldezahlen_SSA!B143&lt;&gt;"", Meldezahlen_SSA!B143, "Feld nicht ausgefüllt")</f>
        <v>Feld nicht ausgefüllt</v>
      </c>
      <c r="C144" s="200" t="str">
        <f>IF(Meldezahlen_SSA!C143&lt;&gt;"",Meldezahlen_SSA!C143, "fehlt")</f>
        <v>fehlt</v>
      </c>
      <c r="D144" s="243"/>
      <c r="E144" s="244"/>
      <c r="F144" s="245"/>
      <c r="G144" s="246"/>
      <c r="H144" s="247"/>
      <c r="I144" s="212" t="str">
        <f>IF(Meldezahlen_SSA!D143&gt;Meldezahlen_ÖWV!D144,"Prüfen","i.O.")</f>
        <v>i.O.</v>
      </c>
      <c r="J144" s="212" t="str">
        <f>IF(Meldezahlen_SSA!E143&gt;Meldezahlen_ÖWV!E144,"Prüfen","i.O.")</f>
        <v>i.O.</v>
      </c>
      <c r="K144" s="212" t="str">
        <f>IF(Meldezahlen_SSA!F143&gt;Meldezahlen_ÖWV!F144,"Prüfen","i.O.")</f>
        <v>i.O.</v>
      </c>
      <c r="L144" s="212" t="str">
        <f>IF(Meldezahlen_SSA!G143&gt;Meldezahlen_ÖWV!G144,"Prüfen","i.O.")</f>
        <v>i.O.</v>
      </c>
      <c r="M144" s="415"/>
      <c r="S144" s="418">
        <f>Meldezahlen_SSA!D143</f>
        <v>0</v>
      </c>
      <c r="T144" s="418">
        <f>Meldezahlen_SSA!E143</f>
        <v>0</v>
      </c>
      <c r="U144" s="418">
        <f>Meldezahlen_SSA!F143</f>
        <v>0</v>
      </c>
      <c r="V144" s="418">
        <f>Meldezahlen_SSA!G143</f>
        <v>0</v>
      </c>
      <c r="W144" s="418">
        <f>Meldezahlen_SSA!H143</f>
        <v>0</v>
      </c>
    </row>
    <row r="145" spans="1:23" ht="15" customHeight="1" x14ac:dyDescent="0.35">
      <c r="A145" s="164" t="s">
        <v>193</v>
      </c>
      <c r="B145" s="195" t="str">
        <f>IF(Meldezahlen_SSA!B144&lt;&gt;"", Meldezahlen_SSA!B144, "Feld nicht ausgefüllt")</f>
        <v>Feld nicht ausgefüllt</v>
      </c>
      <c r="C145" s="200" t="str">
        <f>IF(Meldezahlen_SSA!C144&lt;&gt;"",Meldezahlen_SSA!C144, "fehlt")</f>
        <v>fehlt</v>
      </c>
      <c r="D145" s="243"/>
      <c r="E145" s="244"/>
      <c r="F145" s="245"/>
      <c r="G145" s="246"/>
      <c r="H145" s="247"/>
      <c r="I145" s="212" t="str">
        <f>IF(Meldezahlen_SSA!D144&gt;Meldezahlen_ÖWV!D145,"Prüfen","i.O.")</f>
        <v>i.O.</v>
      </c>
      <c r="J145" s="212" t="str">
        <f>IF(Meldezahlen_SSA!E144&gt;Meldezahlen_ÖWV!E145,"Prüfen","i.O.")</f>
        <v>i.O.</v>
      </c>
      <c r="K145" s="212" t="str">
        <f>IF(Meldezahlen_SSA!F144&gt;Meldezahlen_ÖWV!F145,"Prüfen","i.O.")</f>
        <v>i.O.</v>
      </c>
      <c r="L145" s="212" t="str">
        <f>IF(Meldezahlen_SSA!G144&gt;Meldezahlen_ÖWV!G145,"Prüfen","i.O.")</f>
        <v>i.O.</v>
      </c>
      <c r="M145" s="415"/>
      <c r="S145" s="418">
        <f>Meldezahlen_SSA!D144</f>
        <v>0</v>
      </c>
      <c r="T145" s="418">
        <f>Meldezahlen_SSA!E144</f>
        <v>0</v>
      </c>
      <c r="U145" s="418">
        <f>Meldezahlen_SSA!F144</f>
        <v>0</v>
      </c>
      <c r="V145" s="418">
        <f>Meldezahlen_SSA!G144</f>
        <v>0</v>
      </c>
      <c r="W145" s="418">
        <f>Meldezahlen_SSA!H144</f>
        <v>0</v>
      </c>
    </row>
    <row r="146" spans="1:23" ht="15" customHeight="1" x14ac:dyDescent="0.35">
      <c r="A146" s="164" t="s">
        <v>194</v>
      </c>
      <c r="B146" s="195" t="str">
        <f>IF(Meldezahlen_SSA!B145&lt;&gt;"", Meldezahlen_SSA!B145, "Feld nicht ausgefüllt")</f>
        <v>Feld nicht ausgefüllt</v>
      </c>
      <c r="C146" s="200" t="str">
        <f>IF(Meldezahlen_SSA!C145&lt;&gt;"",Meldezahlen_SSA!C145, "fehlt")</f>
        <v>fehlt</v>
      </c>
      <c r="D146" s="243"/>
      <c r="E146" s="244"/>
      <c r="F146" s="245"/>
      <c r="G146" s="246"/>
      <c r="H146" s="247"/>
      <c r="I146" s="212" t="str">
        <f>IF(Meldezahlen_SSA!D145&gt;Meldezahlen_ÖWV!D146,"Prüfen","i.O.")</f>
        <v>i.O.</v>
      </c>
      <c r="J146" s="212" t="str">
        <f>IF(Meldezahlen_SSA!E145&gt;Meldezahlen_ÖWV!E146,"Prüfen","i.O.")</f>
        <v>i.O.</v>
      </c>
      <c r="K146" s="212" t="str">
        <f>IF(Meldezahlen_SSA!F145&gt;Meldezahlen_ÖWV!F146,"Prüfen","i.O.")</f>
        <v>i.O.</v>
      </c>
      <c r="L146" s="212" t="str">
        <f>IF(Meldezahlen_SSA!G145&gt;Meldezahlen_ÖWV!G146,"Prüfen","i.O.")</f>
        <v>i.O.</v>
      </c>
      <c r="M146" s="415"/>
      <c r="S146" s="418">
        <f>Meldezahlen_SSA!D145</f>
        <v>0</v>
      </c>
      <c r="T146" s="418">
        <f>Meldezahlen_SSA!E145</f>
        <v>0</v>
      </c>
      <c r="U146" s="418">
        <f>Meldezahlen_SSA!F145</f>
        <v>0</v>
      </c>
      <c r="V146" s="418">
        <f>Meldezahlen_SSA!G145</f>
        <v>0</v>
      </c>
      <c r="W146" s="418">
        <f>Meldezahlen_SSA!H145</f>
        <v>0</v>
      </c>
    </row>
    <row r="147" spans="1:23" ht="15" customHeight="1" x14ac:dyDescent="0.35">
      <c r="A147" s="164" t="s">
        <v>195</v>
      </c>
      <c r="B147" s="195" t="str">
        <f>IF(Meldezahlen_SSA!B146&lt;&gt;"", Meldezahlen_SSA!B146, "Feld nicht ausgefüllt")</f>
        <v>Feld nicht ausgefüllt</v>
      </c>
      <c r="C147" s="200" t="str">
        <f>IF(Meldezahlen_SSA!C146&lt;&gt;"",Meldezahlen_SSA!C146, "fehlt")</f>
        <v>fehlt</v>
      </c>
      <c r="D147" s="243"/>
      <c r="E147" s="244"/>
      <c r="F147" s="245"/>
      <c r="G147" s="246"/>
      <c r="H147" s="247"/>
      <c r="I147" s="212" t="str">
        <f>IF(Meldezahlen_SSA!D146&gt;Meldezahlen_ÖWV!D147,"Prüfen","i.O.")</f>
        <v>i.O.</v>
      </c>
      <c r="J147" s="212" t="str">
        <f>IF(Meldezahlen_SSA!E146&gt;Meldezahlen_ÖWV!E147,"Prüfen","i.O.")</f>
        <v>i.O.</v>
      </c>
      <c r="K147" s="212" t="str">
        <f>IF(Meldezahlen_SSA!F146&gt;Meldezahlen_ÖWV!F147,"Prüfen","i.O.")</f>
        <v>i.O.</v>
      </c>
      <c r="L147" s="212" t="str">
        <f>IF(Meldezahlen_SSA!G146&gt;Meldezahlen_ÖWV!G147,"Prüfen","i.O.")</f>
        <v>i.O.</v>
      </c>
      <c r="M147" s="415"/>
      <c r="S147" s="418">
        <f>Meldezahlen_SSA!D146</f>
        <v>0</v>
      </c>
      <c r="T147" s="418">
        <f>Meldezahlen_SSA!E146</f>
        <v>0</v>
      </c>
      <c r="U147" s="418">
        <f>Meldezahlen_SSA!F146</f>
        <v>0</v>
      </c>
      <c r="V147" s="418">
        <f>Meldezahlen_SSA!G146</f>
        <v>0</v>
      </c>
      <c r="W147" s="418">
        <f>Meldezahlen_SSA!H146</f>
        <v>0</v>
      </c>
    </row>
    <row r="148" spans="1:23" ht="15" customHeight="1" x14ac:dyDescent="0.35">
      <c r="A148" s="164" t="s">
        <v>196</v>
      </c>
      <c r="B148" s="195" t="str">
        <f>IF(Meldezahlen_SSA!B147&lt;&gt;"", Meldezahlen_SSA!B147, "Feld nicht ausgefüllt")</f>
        <v>Feld nicht ausgefüllt</v>
      </c>
      <c r="C148" s="200" t="str">
        <f>IF(Meldezahlen_SSA!C147&lt;&gt;"",Meldezahlen_SSA!C147, "fehlt")</f>
        <v>fehlt</v>
      </c>
      <c r="D148" s="243"/>
      <c r="E148" s="244"/>
      <c r="F148" s="245"/>
      <c r="G148" s="246"/>
      <c r="H148" s="247"/>
      <c r="I148" s="212" t="str">
        <f>IF(Meldezahlen_SSA!D147&gt;Meldezahlen_ÖWV!D148,"Prüfen","i.O.")</f>
        <v>i.O.</v>
      </c>
      <c r="J148" s="212" t="str">
        <f>IF(Meldezahlen_SSA!E147&gt;Meldezahlen_ÖWV!E148,"Prüfen","i.O.")</f>
        <v>i.O.</v>
      </c>
      <c r="K148" s="212" t="str">
        <f>IF(Meldezahlen_SSA!F147&gt;Meldezahlen_ÖWV!F148,"Prüfen","i.O.")</f>
        <v>i.O.</v>
      </c>
      <c r="L148" s="212" t="str">
        <f>IF(Meldezahlen_SSA!G147&gt;Meldezahlen_ÖWV!G148,"Prüfen","i.O.")</f>
        <v>i.O.</v>
      </c>
      <c r="M148" s="415"/>
      <c r="S148" s="418">
        <f>Meldezahlen_SSA!D147</f>
        <v>0</v>
      </c>
      <c r="T148" s="418">
        <f>Meldezahlen_SSA!E147</f>
        <v>0</v>
      </c>
      <c r="U148" s="418">
        <f>Meldezahlen_SSA!F147</f>
        <v>0</v>
      </c>
      <c r="V148" s="418">
        <f>Meldezahlen_SSA!G147</f>
        <v>0</v>
      </c>
      <c r="W148" s="418">
        <f>Meldezahlen_SSA!H147</f>
        <v>0</v>
      </c>
    </row>
    <row r="149" spans="1:23" ht="15" customHeight="1" x14ac:dyDescent="0.35">
      <c r="A149" s="164" t="s">
        <v>197</v>
      </c>
      <c r="B149" s="195" t="str">
        <f>IF(Meldezahlen_SSA!B148&lt;&gt;"", Meldezahlen_SSA!B148, "Feld nicht ausgefüllt")</f>
        <v>Feld nicht ausgefüllt</v>
      </c>
      <c r="C149" s="200" t="str">
        <f>IF(Meldezahlen_SSA!C148&lt;&gt;"",Meldezahlen_SSA!C148, "fehlt")</f>
        <v>fehlt</v>
      </c>
      <c r="D149" s="243"/>
      <c r="E149" s="244"/>
      <c r="F149" s="245"/>
      <c r="G149" s="246"/>
      <c r="H149" s="247"/>
      <c r="I149" s="212" t="str">
        <f>IF(Meldezahlen_SSA!D148&gt;Meldezahlen_ÖWV!D149,"Prüfen","i.O.")</f>
        <v>i.O.</v>
      </c>
      <c r="J149" s="212" t="str">
        <f>IF(Meldezahlen_SSA!E148&gt;Meldezahlen_ÖWV!E149,"Prüfen","i.O.")</f>
        <v>i.O.</v>
      </c>
      <c r="K149" s="212" t="str">
        <f>IF(Meldezahlen_SSA!F148&gt;Meldezahlen_ÖWV!F149,"Prüfen","i.O.")</f>
        <v>i.O.</v>
      </c>
      <c r="L149" s="212" t="str">
        <f>IF(Meldezahlen_SSA!G148&gt;Meldezahlen_ÖWV!G149,"Prüfen","i.O.")</f>
        <v>i.O.</v>
      </c>
      <c r="M149" s="415"/>
      <c r="S149" s="418">
        <f>Meldezahlen_SSA!D148</f>
        <v>0</v>
      </c>
      <c r="T149" s="418">
        <f>Meldezahlen_SSA!E148</f>
        <v>0</v>
      </c>
      <c r="U149" s="418">
        <f>Meldezahlen_SSA!F148</f>
        <v>0</v>
      </c>
      <c r="V149" s="418">
        <f>Meldezahlen_SSA!G148</f>
        <v>0</v>
      </c>
      <c r="W149" s="418">
        <f>Meldezahlen_SSA!H148</f>
        <v>0</v>
      </c>
    </row>
    <row r="150" spans="1:23" ht="15" customHeight="1" x14ac:dyDescent="0.35">
      <c r="A150" s="164" t="s">
        <v>198</v>
      </c>
      <c r="B150" s="195" t="str">
        <f>IF(Meldezahlen_SSA!B149&lt;&gt;"", Meldezahlen_SSA!B149, "Feld nicht ausgefüllt")</f>
        <v>Feld nicht ausgefüllt</v>
      </c>
      <c r="C150" s="200" t="str">
        <f>IF(Meldezahlen_SSA!C149&lt;&gt;"",Meldezahlen_SSA!C149, "fehlt")</f>
        <v>fehlt</v>
      </c>
      <c r="D150" s="243"/>
      <c r="E150" s="244"/>
      <c r="F150" s="245"/>
      <c r="G150" s="246"/>
      <c r="H150" s="247"/>
      <c r="I150" s="212" t="str">
        <f>IF(Meldezahlen_SSA!D149&gt;Meldezahlen_ÖWV!D150,"Prüfen","i.O.")</f>
        <v>i.O.</v>
      </c>
      <c r="J150" s="212" t="str">
        <f>IF(Meldezahlen_SSA!E149&gt;Meldezahlen_ÖWV!E150,"Prüfen","i.O.")</f>
        <v>i.O.</v>
      </c>
      <c r="K150" s="212" t="str">
        <f>IF(Meldezahlen_SSA!F149&gt;Meldezahlen_ÖWV!F150,"Prüfen","i.O.")</f>
        <v>i.O.</v>
      </c>
      <c r="L150" s="212" t="str">
        <f>IF(Meldezahlen_SSA!G149&gt;Meldezahlen_ÖWV!G150,"Prüfen","i.O.")</f>
        <v>i.O.</v>
      </c>
      <c r="M150" s="415"/>
      <c r="S150" s="418">
        <f>Meldezahlen_SSA!D149</f>
        <v>0</v>
      </c>
      <c r="T150" s="418">
        <f>Meldezahlen_SSA!E149</f>
        <v>0</v>
      </c>
      <c r="U150" s="418">
        <f>Meldezahlen_SSA!F149</f>
        <v>0</v>
      </c>
      <c r="V150" s="418">
        <f>Meldezahlen_SSA!G149</f>
        <v>0</v>
      </c>
      <c r="W150" s="418">
        <f>Meldezahlen_SSA!H149</f>
        <v>0</v>
      </c>
    </row>
    <row r="151" spans="1:23" ht="15" customHeight="1" x14ac:dyDescent="0.35">
      <c r="A151" s="164" t="s">
        <v>199</v>
      </c>
      <c r="B151" s="195" t="str">
        <f>IF(Meldezahlen_SSA!B150&lt;&gt;"", Meldezahlen_SSA!B150, "Feld nicht ausgefüllt")</f>
        <v>Feld nicht ausgefüllt</v>
      </c>
      <c r="C151" s="200" t="str">
        <f>IF(Meldezahlen_SSA!C150&lt;&gt;"",Meldezahlen_SSA!C150, "fehlt")</f>
        <v>fehlt</v>
      </c>
      <c r="D151" s="243"/>
      <c r="E151" s="244"/>
      <c r="F151" s="245"/>
      <c r="G151" s="246"/>
      <c r="H151" s="247"/>
      <c r="I151" s="212" t="str">
        <f>IF(Meldezahlen_SSA!D150&gt;Meldezahlen_ÖWV!D151,"Prüfen","i.O.")</f>
        <v>i.O.</v>
      </c>
      <c r="J151" s="212" t="str">
        <f>IF(Meldezahlen_SSA!E150&gt;Meldezahlen_ÖWV!E151,"Prüfen","i.O.")</f>
        <v>i.O.</v>
      </c>
      <c r="K151" s="212" t="str">
        <f>IF(Meldezahlen_SSA!F150&gt;Meldezahlen_ÖWV!F151,"Prüfen","i.O.")</f>
        <v>i.O.</v>
      </c>
      <c r="L151" s="212" t="str">
        <f>IF(Meldezahlen_SSA!G150&gt;Meldezahlen_ÖWV!G151,"Prüfen","i.O.")</f>
        <v>i.O.</v>
      </c>
      <c r="M151" s="415"/>
      <c r="S151" s="418">
        <f>Meldezahlen_SSA!D150</f>
        <v>0</v>
      </c>
      <c r="T151" s="418">
        <f>Meldezahlen_SSA!E150</f>
        <v>0</v>
      </c>
      <c r="U151" s="418">
        <f>Meldezahlen_SSA!F150</f>
        <v>0</v>
      </c>
      <c r="V151" s="418">
        <f>Meldezahlen_SSA!G150</f>
        <v>0</v>
      </c>
      <c r="W151" s="418">
        <f>Meldezahlen_SSA!H150</f>
        <v>0</v>
      </c>
    </row>
    <row r="152" spans="1:23" ht="15" customHeight="1" x14ac:dyDescent="0.35">
      <c r="A152" s="164" t="s">
        <v>200</v>
      </c>
      <c r="B152" s="195" t="str">
        <f>IF(Meldezahlen_SSA!B151&lt;&gt;"", Meldezahlen_SSA!B151, "Feld nicht ausgefüllt")</f>
        <v>Feld nicht ausgefüllt</v>
      </c>
      <c r="C152" s="200" t="str">
        <f>IF(Meldezahlen_SSA!C151&lt;&gt;"",Meldezahlen_SSA!C151, "fehlt")</f>
        <v>fehlt</v>
      </c>
      <c r="D152" s="243"/>
      <c r="E152" s="244"/>
      <c r="F152" s="245"/>
      <c r="G152" s="246"/>
      <c r="H152" s="247"/>
      <c r="I152" s="212" t="str">
        <f>IF(Meldezahlen_SSA!D151&gt;Meldezahlen_ÖWV!D152,"Prüfen","i.O.")</f>
        <v>i.O.</v>
      </c>
      <c r="J152" s="212" t="str">
        <f>IF(Meldezahlen_SSA!E151&gt;Meldezahlen_ÖWV!E152,"Prüfen","i.O.")</f>
        <v>i.O.</v>
      </c>
      <c r="K152" s="212" t="str">
        <f>IF(Meldezahlen_SSA!F151&gt;Meldezahlen_ÖWV!F152,"Prüfen","i.O.")</f>
        <v>i.O.</v>
      </c>
      <c r="L152" s="212" t="str">
        <f>IF(Meldezahlen_SSA!G151&gt;Meldezahlen_ÖWV!G152,"Prüfen","i.O.")</f>
        <v>i.O.</v>
      </c>
      <c r="M152" s="415"/>
      <c r="S152" s="418">
        <f>Meldezahlen_SSA!D151</f>
        <v>0</v>
      </c>
      <c r="T152" s="418">
        <f>Meldezahlen_SSA!E151</f>
        <v>0</v>
      </c>
      <c r="U152" s="418">
        <f>Meldezahlen_SSA!F151</f>
        <v>0</v>
      </c>
      <c r="V152" s="418">
        <f>Meldezahlen_SSA!G151</f>
        <v>0</v>
      </c>
      <c r="W152" s="418">
        <f>Meldezahlen_SSA!H151</f>
        <v>0</v>
      </c>
    </row>
    <row r="153" spans="1:23" ht="15" customHeight="1" x14ac:dyDescent="0.35">
      <c r="A153" s="164" t="s">
        <v>201</v>
      </c>
      <c r="B153" s="195" t="str">
        <f>IF(Meldezahlen_SSA!B152&lt;&gt;"", Meldezahlen_SSA!B152, "Feld nicht ausgefüllt")</f>
        <v>Feld nicht ausgefüllt</v>
      </c>
      <c r="C153" s="200" t="str">
        <f>IF(Meldezahlen_SSA!C152&lt;&gt;"",Meldezahlen_SSA!C152, "fehlt")</f>
        <v>fehlt</v>
      </c>
      <c r="D153" s="243"/>
      <c r="E153" s="244"/>
      <c r="F153" s="245"/>
      <c r="G153" s="246"/>
      <c r="H153" s="247"/>
      <c r="I153" s="212" t="str">
        <f>IF(Meldezahlen_SSA!D152&gt;Meldezahlen_ÖWV!D153,"Prüfen","i.O.")</f>
        <v>i.O.</v>
      </c>
      <c r="J153" s="212" t="str">
        <f>IF(Meldezahlen_SSA!E152&gt;Meldezahlen_ÖWV!E153,"Prüfen","i.O.")</f>
        <v>i.O.</v>
      </c>
      <c r="K153" s="212" t="str">
        <f>IF(Meldezahlen_SSA!F152&gt;Meldezahlen_ÖWV!F153,"Prüfen","i.O.")</f>
        <v>i.O.</v>
      </c>
      <c r="L153" s="212" t="str">
        <f>IF(Meldezahlen_SSA!G152&gt;Meldezahlen_ÖWV!G153,"Prüfen","i.O.")</f>
        <v>i.O.</v>
      </c>
      <c r="M153" s="415"/>
      <c r="S153" s="418">
        <f>Meldezahlen_SSA!D152</f>
        <v>0</v>
      </c>
      <c r="T153" s="418">
        <f>Meldezahlen_SSA!E152</f>
        <v>0</v>
      </c>
      <c r="U153" s="418">
        <f>Meldezahlen_SSA!F152</f>
        <v>0</v>
      </c>
      <c r="V153" s="418">
        <f>Meldezahlen_SSA!G152</f>
        <v>0</v>
      </c>
      <c r="W153" s="418">
        <f>Meldezahlen_SSA!H152</f>
        <v>0</v>
      </c>
    </row>
    <row r="154" spans="1:23" ht="15" customHeight="1" x14ac:dyDescent="0.35">
      <c r="A154" s="164" t="s">
        <v>202</v>
      </c>
      <c r="B154" s="195" t="str">
        <f>IF(Meldezahlen_SSA!B153&lt;&gt;"", Meldezahlen_SSA!B153, "Feld nicht ausgefüllt")</f>
        <v>Feld nicht ausgefüllt</v>
      </c>
      <c r="C154" s="200" t="str">
        <f>IF(Meldezahlen_SSA!C153&lt;&gt;"",Meldezahlen_SSA!C153, "fehlt")</f>
        <v>fehlt</v>
      </c>
      <c r="D154" s="243"/>
      <c r="E154" s="244"/>
      <c r="F154" s="245"/>
      <c r="G154" s="246"/>
      <c r="H154" s="247"/>
      <c r="I154" s="212" t="str">
        <f>IF(Meldezahlen_SSA!D153&gt;Meldezahlen_ÖWV!D154,"Prüfen","i.O.")</f>
        <v>i.O.</v>
      </c>
      <c r="J154" s="212" t="str">
        <f>IF(Meldezahlen_SSA!E153&gt;Meldezahlen_ÖWV!E154,"Prüfen","i.O.")</f>
        <v>i.O.</v>
      </c>
      <c r="K154" s="212" t="str">
        <f>IF(Meldezahlen_SSA!F153&gt;Meldezahlen_ÖWV!F154,"Prüfen","i.O.")</f>
        <v>i.O.</v>
      </c>
      <c r="L154" s="212" t="str">
        <f>IF(Meldezahlen_SSA!G153&gt;Meldezahlen_ÖWV!G154,"Prüfen","i.O.")</f>
        <v>i.O.</v>
      </c>
      <c r="M154" s="415"/>
      <c r="S154" s="418">
        <f>Meldezahlen_SSA!D153</f>
        <v>0</v>
      </c>
      <c r="T154" s="418">
        <f>Meldezahlen_SSA!E153</f>
        <v>0</v>
      </c>
      <c r="U154" s="418">
        <f>Meldezahlen_SSA!F153</f>
        <v>0</v>
      </c>
      <c r="V154" s="418">
        <f>Meldezahlen_SSA!G153</f>
        <v>0</v>
      </c>
      <c r="W154" s="418">
        <f>Meldezahlen_SSA!H153</f>
        <v>0</v>
      </c>
    </row>
    <row r="155" spans="1:23" ht="15" customHeight="1" x14ac:dyDescent="0.35">
      <c r="A155" s="164" t="s">
        <v>203</v>
      </c>
      <c r="B155" s="195" t="str">
        <f>IF(Meldezahlen_SSA!B154&lt;&gt;"", Meldezahlen_SSA!B154, "Feld nicht ausgefüllt")</f>
        <v>Feld nicht ausgefüllt</v>
      </c>
      <c r="C155" s="200" t="str">
        <f>IF(Meldezahlen_SSA!C154&lt;&gt;"",Meldezahlen_SSA!C154, "fehlt")</f>
        <v>fehlt</v>
      </c>
      <c r="D155" s="243"/>
      <c r="E155" s="244"/>
      <c r="F155" s="245"/>
      <c r="G155" s="246"/>
      <c r="H155" s="247"/>
      <c r="I155" s="212" t="str">
        <f>IF(Meldezahlen_SSA!D154&gt;Meldezahlen_ÖWV!D155,"Prüfen","i.O.")</f>
        <v>i.O.</v>
      </c>
      <c r="J155" s="212" t="str">
        <f>IF(Meldezahlen_SSA!E154&gt;Meldezahlen_ÖWV!E155,"Prüfen","i.O.")</f>
        <v>i.O.</v>
      </c>
      <c r="K155" s="212" t="str">
        <f>IF(Meldezahlen_SSA!F154&gt;Meldezahlen_ÖWV!F155,"Prüfen","i.O.")</f>
        <v>i.O.</v>
      </c>
      <c r="L155" s="212" t="str">
        <f>IF(Meldezahlen_SSA!G154&gt;Meldezahlen_ÖWV!G155,"Prüfen","i.O.")</f>
        <v>i.O.</v>
      </c>
      <c r="M155" s="415"/>
      <c r="S155" s="418">
        <f>Meldezahlen_SSA!D154</f>
        <v>0</v>
      </c>
      <c r="T155" s="418">
        <f>Meldezahlen_SSA!E154</f>
        <v>0</v>
      </c>
      <c r="U155" s="418">
        <f>Meldezahlen_SSA!F154</f>
        <v>0</v>
      </c>
      <c r="V155" s="418">
        <f>Meldezahlen_SSA!G154</f>
        <v>0</v>
      </c>
      <c r="W155" s="418">
        <f>Meldezahlen_SSA!H154</f>
        <v>0</v>
      </c>
    </row>
    <row r="156" spans="1:23" ht="15" customHeight="1" x14ac:dyDescent="0.35">
      <c r="A156" s="164" t="s">
        <v>204</v>
      </c>
      <c r="B156" s="195" t="str">
        <f>IF(Meldezahlen_SSA!B155&lt;&gt;"", Meldezahlen_SSA!B155, "Feld nicht ausgefüllt")</f>
        <v>Feld nicht ausgefüllt</v>
      </c>
      <c r="C156" s="200" t="str">
        <f>IF(Meldezahlen_SSA!C155&lt;&gt;"",Meldezahlen_SSA!C155, "fehlt")</f>
        <v>fehlt</v>
      </c>
      <c r="D156" s="243"/>
      <c r="E156" s="244"/>
      <c r="F156" s="245"/>
      <c r="G156" s="246"/>
      <c r="H156" s="247"/>
      <c r="I156" s="212" t="str">
        <f>IF(Meldezahlen_SSA!D155&gt;Meldezahlen_ÖWV!D156,"Prüfen","i.O.")</f>
        <v>i.O.</v>
      </c>
      <c r="J156" s="212" t="str">
        <f>IF(Meldezahlen_SSA!E155&gt;Meldezahlen_ÖWV!E156,"Prüfen","i.O.")</f>
        <v>i.O.</v>
      </c>
      <c r="K156" s="212" t="str">
        <f>IF(Meldezahlen_SSA!F155&gt;Meldezahlen_ÖWV!F156,"Prüfen","i.O.")</f>
        <v>i.O.</v>
      </c>
      <c r="L156" s="212" t="str">
        <f>IF(Meldezahlen_SSA!G155&gt;Meldezahlen_ÖWV!G156,"Prüfen","i.O.")</f>
        <v>i.O.</v>
      </c>
      <c r="M156" s="415"/>
      <c r="S156" s="418">
        <f>Meldezahlen_SSA!D155</f>
        <v>0</v>
      </c>
      <c r="T156" s="418">
        <f>Meldezahlen_SSA!E155</f>
        <v>0</v>
      </c>
      <c r="U156" s="418">
        <f>Meldezahlen_SSA!F155</f>
        <v>0</v>
      </c>
      <c r="V156" s="418">
        <f>Meldezahlen_SSA!G155</f>
        <v>0</v>
      </c>
      <c r="W156" s="418">
        <f>Meldezahlen_SSA!H155</f>
        <v>0</v>
      </c>
    </row>
    <row r="157" spans="1:23" ht="15" customHeight="1" x14ac:dyDescent="0.35">
      <c r="A157" s="164" t="s">
        <v>205</v>
      </c>
      <c r="B157" s="195" t="str">
        <f>IF(Meldezahlen_SSA!B156&lt;&gt;"", Meldezahlen_SSA!B156, "Feld nicht ausgefüllt")</f>
        <v>Feld nicht ausgefüllt</v>
      </c>
      <c r="C157" s="200" t="str">
        <f>IF(Meldezahlen_SSA!C156&lt;&gt;"",Meldezahlen_SSA!C156, "fehlt")</f>
        <v>fehlt</v>
      </c>
      <c r="D157" s="243"/>
      <c r="E157" s="244"/>
      <c r="F157" s="245"/>
      <c r="G157" s="246"/>
      <c r="H157" s="247"/>
      <c r="I157" s="212" t="str">
        <f>IF(Meldezahlen_SSA!D156&gt;Meldezahlen_ÖWV!D157,"Prüfen","i.O.")</f>
        <v>i.O.</v>
      </c>
      <c r="J157" s="212" t="str">
        <f>IF(Meldezahlen_SSA!E156&gt;Meldezahlen_ÖWV!E157,"Prüfen","i.O.")</f>
        <v>i.O.</v>
      </c>
      <c r="K157" s="212" t="str">
        <f>IF(Meldezahlen_SSA!F156&gt;Meldezahlen_ÖWV!F157,"Prüfen","i.O.")</f>
        <v>i.O.</v>
      </c>
      <c r="L157" s="212" t="str">
        <f>IF(Meldezahlen_SSA!G156&gt;Meldezahlen_ÖWV!G157,"Prüfen","i.O.")</f>
        <v>i.O.</v>
      </c>
      <c r="M157" s="415"/>
      <c r="S157" s="418">
        <f>Meldezahlen_SSA!D156</f>
        <v>0</v>
      </c>
      <c r="T157" s="418">
        <f>Meldezahlen_SSA!E156</f>
        <v>0</v>
      </c>
      <c r="U157" s="418">
        <f>Meldezahlen_SSA!F156</f>
        <v>0</v>
      </c>
      <c r="V157" s="418">
        <f>Meldezahlen_SSA!G156</f>
        <v>0</v>
      </c>
      <c r="W157" s="418">
        <f>Meldezahlen_SSA!H156</f>
        <v>0</v>
      </c>
    </row>
    <row r="158" spans="1:23" ht="15" customHeight="1" x14ac:dyDescent="0.35">
      <c r="A158" s="164" t="s">
        <v>206</v>
      </c>
      <c r="B158" s="195" t="str">
        <f>IF(Meldezahlen_SSA!B157&lt;&gt;"", Meldezahlen_SSA!B157, "Feld nicht ausgefüllt")</f>
        <v>Feld nicht ausgefüllt</v>
      </c>
      <c r="C158" s="200" t="str">
        <f>IF(Meldezahlen_SSA!C157&lt;&gt;"",Meldezahlen_SSA!C157, "fehlt")</f>
        <v>fehlt</v>
      </c>
      <c r="D158" s="243"/>
      <c r="E158" s="244"/>
      <c r="F158" s="245"/>
      <c r="G158" s="246"/>
      <c r="H158" s="247"/>
      <c r="I158" s="212" t="str">
        <f>IF(Meldezahlen_SSA!D157&gt;Meldezahlen_ÖWV!D158,"Prüfen","i.O.")</f>
        <v>i.O.</v>
      </c>
      <c r="J158" s="212" t="str">
        <f>IF(Meldezahlen_SSA!E157&gt;Meldezahlen_ÖWV!E158,"Prüfen","i.O.")</f>
        <v>i.O.</v>
      </c>
      <c r="K158" s="212" t="str">
        <f>IF(Meldezahlen_SSA!F157&gt;Meldezahlen_ÖWV!F158,"Prüfen","i.O.")</f>
        <v>i.O.</v>
      </c>
      <c r="L158" s="212" t="str">
        <f>IF(Meldezahlen_SSA!G157&gt;Meldezahlen_ÖWV!G158,"Prüfen","i.O.")</f>
        <v>i.O.</v>
      </c>
      <c r="M158" s="415"/>
      <c r="S158" s="418">
        <f>Meldezahlen_SSA!D157</f>
        <v>0</v>
      </c>
      <c r="T158" s="418">
        <f>Meldezahlen_SSA!E157</f>
        <v>0</v>
      </c>
      <c r="U158" s="418">
        <f>Meldezahlen_SSA!F157</f>
        <v>0</v>
      </c>
      <c r="V158" s="418">
        <f>Meldezahlen_SSA!G157</f>
        <v>0</v>
      </c>
      <c r="W158" s="418">
        <f>Meldezahlen_SSA!H157</f>
        <v>0</v>
      </c>
    </row>
    <row r="159" spans="1:23" ht="15" customHeight="1" x14ac:dyDescent="0.35">
      <c r="A159" s="164" t="s">
        <v>207</v>
      </c>
      <c r="B159" s="195" t="str">
        <f>IF(Meldezahlen_SSA!B158&lt;&gt;"", Meldezahlen_SSA!B158, "Feld nicht ausgefüllt")</f>
        <v>Feld nicht ausgefüllt</v>
      </c>
      <c r="C159" s="200" t="str">
        <f>IF(Meldezahlen_SSA!C158&lt;&gt;"",Meldezahlen_SSA!C158, "fehlt")</f>
        <v>fehlt</v>
      </c>
      <c r="D159" s="243"/>
      <c r="E159" s="244"/>
      <c r="F159" s="245"/>
      <c r="G159" s="246"/>
      <c r="H159" s="247"/>
      <c r="I159" s="212" t="str">
        <f>IF(Meldezahlen_SSA!D158&gt;Meldezahlen_ÖWV!D159,"Prüfen","i.O.")</f>
        <v>i.O.</v>
      </c>
      <c r="J159" s="212" t="str">
        <f>IF(Meldezahlen_SSA!E158&gt;Meldezahlen_ÖWV!E159,"Prüfen","i.O.")</f>
        <v>i.O.</v>
      </c>
      <c r="K159" s="212" t="str">
        <f>IF(Meldezahlen_SSA!F158&gt;Meldezahlen_ÖWV!F159,"Prüfen","i.O.")</f>
        <v>i.O.</v>
      </c>
      <c r="L159" s="212" t="str">
        <f>IF(Meldezahlen_SSA!G158&gt;Meldezahlen_ÖWV!G159,"Prüfen","i.O.")</f>
        <v>i.O.</v>
      </c>
      <c r="M159" s="415"/>
      <c r="S159" s="418">
        <f>Meldezahlen_SSA!D158</f>
        <v>0</v>
      </c>
      <c r="T159" s="418">
        <f>Meldezahlen_SSA!E158</f>
        <v>0</v>
      </c>
      <c r="U159" s="418">
        <f>Meldezahlen_SSA!F158</f>
        <v>0</v>
      </c>
      <c r="V159" s="418">
        <f>Meldezahlen_SSA!G158</f>
        <v>0</v>
      </c>
      <c r="W159" s="418">
        <f>Meldezahlen_SSA!H158</f>
        <v>0</v>
      </c>
    </row>
    <row r="160" spans="1:23" ht="15" customHeight="1" x14ac:dyDescent="0.35">
      <c r="A160" s="164" t="s">
        <v>208</v>
      </c>
      <c r="B160" s="195" t="str">
        <f>IF(Meldezahlen_SSA!B159&lt;&gt;"", Meldezahlen_SSA!B159, "Feld nicht ausgefüllt")</f>
        <v>Feld nicht ausgefüllt</v>
      </c>
      <c r="C160" s="200" t="str">
        <f>IF(Meldezahlen_SSA!C159&lt;&gt;"",Meldezahlen_SSA!C159, "fehlt")</f>
        <v>fehlt</v>
      </c>
      <c r="D160" s="243"/>
      <c r="E160" s="244"/>
      <c r="F160" s="245"/>
      <c r="G160" s="246"/>
      <c r="H160" s="247"/>
      <c r="I160" s="212" t="str">
        <f>IF(Meldezahlen_SSA!D159&gt;Meldezahlen_ÖWV!D160,"Prüfen","i.O.")</f>
        <v>i.O.</v>
      </c>
      <c r="J160" s="212" t="str">
        <f>IF(Meldezahlen_SSA!E159&gt;Meldezahlen_ÖWV!E160,"Prüfen","i.O.")</f>
        <v>i.O.</v>
      </c>
      <c r="K160" s="212" t="str">
        <f>IF(Meldezahlen_SSA!F159&gt;Meldezahlen_ÖWV!F160,"Prüfen","i.O.")</f>
        <v>i.O.</v>
      </c>
      <c r="L160" s="212" t="str">
        <f>IF(Meldezahlen_SSA!G159&gt;Meldezahlen_ÖWV!G160,"Prüfen","i.O.")</f>
        <v>i.O.</v>
      </c>
      <c r="M160" s="415"/>
      <c r="S160" s="418">
        <f>Meldezahlen_SSA!D159</f>
        <v>0</v>
      </c>
      <c r="T160" s="418">
        <f>Meldezahlen_SSA!E159</f>
        <v>0</v>
      </c>
      <c r="U160" s="418">
        <f>Meldezahlen_SSA!F159</f>
        <v>0</v>
      </c>
      <c r="V160" s="418">
        <f>Meldezahlen_SSA!G159</f>
        <v>0</v>
      </c>
      <c r="W160" s="418">
        <f>Meldezahlen_SSA!H159</f>
        <v>0</v>
      </c>
    </row>
    <row r="161" spans="1:23" ht="15" customHeight="1" x14ac:dyDescent="0.35">
      <c r="A161" s="164" t="s">
        <v>209</v>
      </c>
      <c r="B161" s="195" t="str">
        <f>IF(Meldezahlen_SSA!B160&lt;&gt;"", Meldezahlen_SSA!B160, "Feld nicht ausgefüllt")</f>
        <v>Feld nicht ausgefüllt</v>
      </c>
      <c r="C161" s="200" t="str">
        <f>IF(Meldezahlen_SSA!C160&lt;&gt;"",Meldezahlen_SSA!C160, "fehlt")</f>
        <v>fehlt</v>
      </c>
      <c r="D161" s="243"/>
      <c r="E161" s="244"/>
      <c r="F161" s="245"/>
      <c r="G161" s="246"/>
      <c r="H161" s="247"/>
      <c r="I161" s="212" t="str">
        <f>IF(Meldezahlen_SSA!D160&gt;Meldezahlen_ÖWV!D161,"Prüfen","i.O.")</f>
        <v>i.O.</v>
      </c>
      <c r="J161" s="212" t="str">
        <f>IF(Meldezahlen_SSA!E160&gt;Meldezahlen_ÖWV!E161,"Prüfen","i.O.")</f>
        <v>i.O.</v>
      </c>
      <c r="K161" s="212" t="str">
        <f>IF(Meldezahlen_SSA!F160&gt;Meldezahlen_ÖWV!F161,"Prüfen","i.O.")</f>
        <v>i.O.</v>
      </c>
      <c r="L161" s="212" t="str">
        <f>IF(Meldezahlen_SSA!G160&gt;Meldezahlen_ÖWV!G161,"Prüfen","i.O.")</f>
        <v>i.O.</v>
      </c>
      <c r="M161" s="415"/>
      <c r="S161" s="418">
        <f>Meldezahlen_SSA!D160</f>
        <v>0</v>
      </c>
      <c r="T161" s="418">
        <f>Meldezahlen_SSA!E160</f>
        <v>0</v>
      </c>
      <c r="U161" s="418">
        <f>Meldezahlen_SSA!F160</f>
        <v>0</v>
      </c>
      <c r="V161" s="418">
        <f>Meldezahlen_SSA!G160</f>
        <v>0</v>
      </c>
      <c r="W161" s="418">
        <f>Meldezahlen_SSA!H160</f>
        <v>0</v>
      </c>
    </row>
    <row r="162" spans="1:23" ht="15" customHeight="1" x14ac:dyDescent="0.35">
      <c r="A162" s="164" t="s">
        <v>210</v>
      </c>
      <c r="B162" s="195" t="str">
        <f>IF(Meldezahlen_SSA!B161&lt;&gt;"", Meldezahlen_SSA!B161, "Feld nicht ausgefüllt")</f>
        <v>Feld nicht ausgefüllt</v>
      </c>
      <c r="C162" s="200" t="str">
        <f>IF(Meldezahlen_SSA!C161&lt;&gt;"",Meldezahlen_SSA!C161, "fehlt")</f>
        <v>fehlt</v>
      </c>
      <c r="D162" s="243"/>
      <c r="E162" s="244"/>
      <c r="F162" s="245"/>
      <c r="G162" s="246"/>
      <c r="H162" s="247"/>
      <c r="I162" s="212" t="str">
        <f>IF(Meldezahlen_SSA!D161&gt;Meldezahlen_ÖWV!D162,"Prüfen","i.O.")</f>
        <v>i.O.</v>
      </c>
      <c r="J162" s="212" t="str">
        <f>IF(Meldezahlen_SSA!E161&gt;Meldezahlen_ÖWV!E162,"Prüfen","i.O.")</f>
        <v>i.O.</v>
      </c>
      <c r="K162" s="212" t="str">
        <f>IF(Meldezahlen_SSA!F161&gt;Meldezahlen_ÖWV!F162,"Prüfen","i.O.")</f>
        <v>i.O.</v>
      </c>
      <c r="L162" s="212" t="str">
        <f>IF(Meldezahlen_SSA!G161&gt;Meldezahlen_ÖWV!G162,"Prüfen","i.O.")</f>
        <v>i.O.</v>
      </c>
      <c r="M162" s="415"/>
      <c r="S162" s="418">
        <f>Meldezahlen_SSA!D161</f>
        <v>0</v>
      </c>
      <c r="T162" s="418">
        <f>Meldezahlen_SSA!E161</f>
        <v>0</v>
      </c>
      <c r="U162" s="418">
        <f>Meldezahlen_SSA!F161</f>
        <v>0</v>
      </c>
      <c r="V162" s="418">
        <f>Meldezahlen_SSA!G161</f>
        <v>0</v>
      </c>
      <c r="W162" s="418">
        <f>Meldezahlen_SSA!H161</f>
        <v>0</v>
      </c>
    </row>
    <row r="163" spans="1:23" ht="15" customHeight="1" x14ac:dyDescent="0.35">
      <c r="A163" s="164" t="s">
        <v>211</v>
      </c>
      <c r="B163" s="195" t="str">
        <f>IF(Meldezahlen_SSA!B162&lt;&gt;"", Meldezahlen_SSA!B162, "Feld nicht ausgefüllt")</f>
        <v>Feld nicht ausgefüllt</v>
      </c>
      <c r="C163" s="200" t="str">
        <f>IF(Meldezahlen_SSA!C162&lt;&gt;"",Meldezahlen_SSA!C162, "fehlt")</f>
        <v>fehlt</v>
      </c>
      <c r="D163" s="243"/>
      <c r="E163" s="244"/>
      <c r="F163" s="245"/>
      <c r="G163" s="246"/>
      <c r="H163" s="247"/>
      <c r="I163" s="212" t="str">
        <f>IF(Meldezahlen_SSA!D162&gt;Meldezahlen_ÖWV!D163,"Prüfen","i.O.")</f>
        <v>i.O.</v>
      </c>
      <c r="J163" s="212" t="str">
        <f>IF(Meldezahlen_SSA!E162&gt;Meldezahlen_ÖWV!E163,"Prüfen","i.O.")</f>
        <v>i.O.</v>
      </c>
      <c r="K163" s="212" t="str">
        <f>IF(Meldezahlen_SSA!F162&gt;Meldezahlen_ÖWV!F163,"Prüfen","i.O.")</f>
        <v>i.O.</v>
      </c>
      <c r="L163" s="212" t="str">
        <f>IF(Meldezahlen_SSA!G162&gt;Meldezahlen_ÖWV!G163,"Prüfen","i.O.")</f>
        <v>i.O.</v>
      </c>
      <c r="M163" s="415"/>
      <c r="S163" s="418">
        <f>Meldezahlen_SSA!D162</f>
        <v>0</v>
      </c>
      <c r="T163" s="418">
        <f>Meldezahlen_SSA!E162</f>
        <v>0</v>
      </c>
      <c r="U163" s="418">
        <f>Meldezahlen_SSA!F162</f>
        <v>0</v>
      </c>
      <c r="V163" s="418">
        <f>Meldezahlen_SSA!G162</f>
        <v>0</v>
      </c>
      <c r="W163" s="418">
        <f>Meldezahlen_SSA!H162</f>
        <v>0</v>
      </c>
    </row>
    <row r="164" spans="1:23" ht="15" customHeight="1" x14ac:dyDescent="0.35">
      <c r="A164" s="164" t="s">
        <v>212</v>
      </c>
      <c r="B164" s="195" t="str">
        <f>IF(Meldezahlen_SSA!B163&lt;&gt;"", Meldezahlen_SSA!B163, "Feld nicht ausgefüllt")</f>
        <v>Feld nicht ausgefüllt</v>
      </c>
      <c r="C164" s="200" t="str">
        <f>IF(Meldezahlen_SSA!C163&lt;&gt;"",Meldezahlen_SSA!C163, "fehlt")</f>
        <v>fehlt</v>
      </c>
      <c r="D164" s="243"/>
      <c r="E164" s="244"/>
      <c r="F164" s="245"/>
      <c r="G164" s="246"/>
      <c r="H164" s="247"/>
      <c r="I164" s="212" t="str">
        <f>IF(Meldezahlen_SSA!D163&gt;Meldezahlen_ÖWV!D164,"Prüfen","i.O.")</f>
        <v>i.O.</v>
      </c>
      <c r="J164" s="212" t="str">
        <f>IF(Meldezahlen_SSA!E163&gt;Meldezahlen_ÖWV!E164,"Prüfen","i.O.")</f>
        <v>i.O.</v>
      </c>
      <c r="K164" s="212" t="str">
        <f>IF(Meldezahlen_SSA!F163&gt;Meldezahlen_ÖWV!F164,"Prüfen","i.O.")</f>
        <v>i.O.</v>
      </c>
      <c r="L164" s="212" t="str">
        <f>IF(Meldezahlen_SSA!G163&gt;Meldezahlen_ÖWV!G164,"Prüfen","i.O.")</f>
        <v>i.O.</v>
      </c>
      <c r="M164" s="415"/>
      <c r="S164" s="418">
        <f>Meldezahlen_SSA!D163</f>
        <v>0</v>
      </c>
      <c r="T164" s="418">
        <f>Meldezahlen_SSA!E163</f>
        <v>0</v>
      </c>
      <c r="U164" s="418">
        <f>Meldezahlen_SSA!F163</f>
        <v>0</v>
      </c>
      <c r="V164" s="418">
        <f>Meldezahlen_SSA!G163</f>
        <v>0</v>
      </c>
      <c r="W164" s="418">
        <f>Meldezahlen_SSA!H163</f>
        <v>0</v>
      </c>
    </row>
    <row r="165" spans="1:23" ht="15" customHeight="1" x14ac:dyDescent="0.35">
      <c r="A165" s="164" t="s">
        <v>213</v>
      </c>
      <c r="B165" s="195" t="str">
        <f>IF(Meldezahlen_SSA!B164&lt;&gt;"", Meldezahlen_SSA!B164, "Feld nicht ausgefüllt")</f>
        <v>Feld nicht ausgefüllt</v>
      </c>
      <c r="C165" s="200" t="str">
        <f>IF(Meldezahlen_SSA!C164&lt;&gt;"",Meldezahlen_SSA!C164, "fehlt")</f>
        <v>fehlt</v>
      </c>
      <c r="D165" s="243"/>
      <c r="E165" s="244"/>
      <c r="F165" s="245"/>
      <c r="G165" s="246"/>
      <c r="H165" s="247"/>
      <c r="I165" s="212" t="str">
        <f>IF(Meldezahlen_SSA!D164&gt;Meldezahlen_ÖWV!D165,"Prüfen","i.O.")</f>
        <v>i.O.</v>
      </c>
      <c r="J165" s="212" t="str">
        <f>IF(Meldezahlen_SSA!E164&gt;Meldezahlen_ÖWV!E165,"Prüfen","i.O.")</f>
        <v>i.O.</v>
      </c>
      <c r="K165" s="212" t="str">
        <f>IF(Meldezahlen_SSA!F164&gt;Meldezahlen_ÖWV!F165,"Prüfen","i.O.")</f>
        <v>i.O.</v>
      </c>
      <c r="L165" s="212" t="str">
        <f>IF(Meldezahlen_SSA!G164&gt;Meldezahlen_ÖWV!G165,"Prüfen","i.O.")</f>
        <v>i.O.</v>
      </c>
      <c r="M165" s="415"/>
      <c r="S165" s="418">
        <f>Meldezahlen_SSA!D164</f>
        <v>0</v>
      </c>
      <c r="T165" s="418">
        <f>Meldezahlen_SSA!E164</f>
        <v>0</v>
      </c>
      <c r="U165" s="418">
        <f>Meldezahlen_SSA!F164</f>
        <v>0</v>
      </c>
      <c r="V165" s="418">
        <f>Meldezahlen_SSA!G164</f>
        <v>0</v>
      </c>
      <c r="W165" s="418">
        <f>Meldezahlen_SSA!H164</f>
        <v>0</v>
      </c>
    </row>
    <row r="166" spans="1:23" ht="15" customHeight="1" x14ac:dyDescent="0.35">
      <c r="A166" s="164" t="s">
        <v>214</v>
      </c>
      <c r="B166" s="195" t="str">
        <f>IF(Meldezahlen_SSA!B165&lt;&gt;"", Meldezahlen_SSA!B165, "Feld nicht ausgefüllt")</f>
        <v>Feld nicht ausgefüllt</v>
      </c>
      <c r="C166" s="200" t="str">
        <f>IF(Meldezahlen_SSA!C165&lt;&gt;"",Meldezahlen_SSA!C165, "fehlt")</f>
        <v>fehlt</v>
      </c>
      <c r="D166" s="243"/>
      <c r="E166" s="244"/>
      <c r="F166" s="245"/>
      <c r="G166" s="246"/>
      <c r="H166" s="247"/>
      <c r="I166" s="212" t="str">
        <f>IF(Meldezahlen_SSA!D165&gt;Meldezahlen_ÖWV!D166,"Prüfen","i.O.")</f>
        <v>i.O.</v>
      </c>
      <c r="J166" s="212" t="str">
        <f>IF(Meldezahlen_SSA!E165&gt;Meldezahlen_ÖWV!E166,"Prüfen","i.O.")</f>
        <v>i.O.</v>
      </c>
      <c r="K166" s="212" t="str">
        <f>IF(Meldezahlen_SSA!F165&gt;Meldezahlen_ÖWV!F166,"Prüfen","i.O.")</f>
        <v>i.O.</v>
      </c>
      <c r="L166" s="212" t="str">
        <f>IF(Meldezahlen_SSA!G165&gt;Meldezahlen_ÖWV!G166,"Prüfen","i.O.")</f>
        <v>i.O.</v>
      </c>
      <c r="M166" s="415"/>
      <c r="S166" s="418">
        <f>Meldezahlen_SSA!D165</f>
        <v>0</v>
      </c>
      <c r="T166" s="418">
        <f>Meldezahlen_SSA!E165</f>
        <v>0</v>
      </c>
      <c r="U166" s="418">
        <f>Meldezahlen_SSA!F165</f>
        <v>0</v>
      </c>
      <c r="V166" s="418">
        <f>Meldezahlen_SSA!G165</f>
        <v>0</v>
      </c>
      <c r="W166" s="418">
        <f>Meldezahlen_SSA!H165</f>
        <v>0</v>
      </c>
    </row>
    <row r="167" spans="1:23" ht="15" customHeight="1" x14ac:dyDescent="0.35">
      <c r="A167" s="164" t="s">
        <v>215</v>
      </c>
      <c r="B167" s="195" t="str">
        <f>IF(Meldezahlen_SSA!B166&lt;&gt;"", Meldezahlen_SSA!B166, "Feld nicht ausgefüllt")</f>
        <v>Feld nicht ausgefüllt</v>
      </c>
      <c r="C167" s="200" t="str">
        <f>IF(Meldezahlen_SSA!C166&lt;&gt;"",Meldezahlen_SSA!C166, "fehlt")</f>
        <v>fehlt</v>
      </c>
      <c r="D167" s="243"/>
      <c r="E167" s="244"/>
      <c r="F167" s="245"/>
      <c r="G167" s="246"/>
      <c r="H167" s="247"/>
      <c r="I167" s="212" t="str">
        <f>IF(Meldezahlen_SSA!D166&gt;Meldezahlen_ÖWV!D167,"Prüfen","i.O.")</f>
        <v>i.O.</v>
      </c>
      <c r="J167" s="212" t="str">
        <f>IF(Meldezahlen_SSA!E166&gt;Meldezahlen_ÖWV!E167,"Prüfen","i.O.")</f>
        <v>i.O.</v>
      </c>
      <c r="K167" s="212" t="str">
        <f>IF(Meldezahlen_SSA!F166&gt;Meldezahlen_ÖWV!F167,"Prüfen","i.O.")</f>
        <v>i.O.</v>
      </c>
      <c r="L167" s="212" t="str">
        <f>IF(Meldezahlen_SSA!G166&gt;Meldezahlen_ÖWV!G167,"Prüfen","i.O.")</f>
        <v>i.O.</v>
      </c>
      <c r="M167" s="415"/>
      <c r="S167" s="418">
        <f>Meldezahlen_SSA!D166</f>
        <v>0</v>
      </c>
      <c r="T167" s="418">
        <f>Meldezahlen_SSA!E166</f>
        <v>0</v>
      </c>
      <c r="U167" s="418">
        <f>Meldezahlen_SSA!F166</f>
        <v>0</v>
      </c>
      <c r="V167" s="418">
        <f>Meldezahlen_SSA!G166</f>
        <v>0</v>
      </c>
      <c r="W167" s="418">
        <f>Meldezahlen_SSA!H166</f>
        <v>0</v>
      </c>
    </row>
    <row r="168" spans="1:23" ht="15" customHeight="1" x14ac:dyDescent="0.35">
      <c r="A168" s="164" t="s">
        <v>216</v>
      </c>
      <c r="B168" s="195" t="str">
        <f>IF(Meldezahlen_SSA!B167&lt;&gt;"", Meldezahlen_SSA!B167, "Feld nicht ausgefüllt")</f>
        <v>Feld nicht ausgefüllt</v>
      </c>
      <c r="C168" s="200" t="str">
        <f>IF(Meldezahlen_SSA!C167&lt;&gt;"",Meldezahlen_SSA!C167, "fehlt")</f>
        <v>fehlt</v>
      </c>
      <c r="D168" s="243"/>
      <c r="E168" s="244"/>
      <c r="F168" s="245"/>
      <c r="G168" s="246"/>
      <c r="H168" s="247"/>
      <c r="I168" s="212" t="str">
        <f>IF(Meldezahlen_SSA!D167&gt;Meldezahlen_ÖWV!D168,"Prüfen","i.O.")</f>
        <v>i.O.</v>
      </c>
      <c r="J168" s="212" t="str">
        <f>IF(Meldezahlen_SSA!E167&gt;Meldezahlen_ÖWV!E168,"Prüfen","i.O.")</f>
        <v>i.O.</v>
      </c>
      <c r="K168" s="212" t="str">
        <f>IF(Meldezahlen_SSA!F167&gt;Meldezahlen_ÖWV!F168,"Prüfen","i.O.")</f>
        <v>i.O.</v>
      </c>
      <c r="L168" s="212" t="str">
        <f>IF(Meldezahlen_SSA!G167&gt;Meldezahlen_ÖWV!G168,"Prüfen","i.O.")</f>
        <v>i.O.</v>
      </c>
      <c r="M168" s="415"/>
      <c r="S168" s="418">
        <f>Meldezahlen_SSA!D167</f>
        <v>0</v>
      </c>
      <c r="T168" s="418">
        <f>Meldezahlen_SSA!E167</f>
        <v>0</v>
      </c>
      <c r="U168" s="418">
        <f>Meldezahlen_SSA!F167</f>
        <v>0</v>
      </c>
      <c r="V168" s="418">
        <f>Meldezahlen_SSA!G167</f>
        <v>0</v>
      </c>
      <c r="W168" s="418">
        <f>Meldezahlen_SSA!H167</f>
        <v>0</v>
      </c>
    </row>
    <row r="169" spans="1:23" ht="15" customHeight="1" x14ac:dyDescent="0.35">
      <c r="A169" s="164" t="s">
        <v>217</v>
      </c>
      <c r="B169" s="195" t="str">
        <f>IF(Meldezahlen_SSA!B168&lt;&gt;"", Meldezahlen_SSA!B168, "Feld nicht ausgefüllt")</f>
        <v>Feld nicht ausgefüllt</v>
      </c>
      <c r="C169" s="200" t="str">
        <f>IF(Meldezahlen_SSA!C168&lt;&gt;"",Meldezahlen_SSA!C168, "fehlt")</f>
        <v>fehlt</v>
      </c>
      <c r="D169" s="243"/>
      <c r="E169" s="244"/>
      <c r="F169" s="245"/>
      <c r="G169" s="246"/>
      <c r="H169" s="247"/>
      <c r="I169" s="212" t="str">
        <f>IF(Meldezahlen_SSA!D168&gt;Meldezahlen_ÖWV!D169,"Prüfen","i.O.")</f>
        <v>i.O.</v>
      </c>
      <c r="J169" s="212" t="str">
        <f>IF(Meldezahlen_SSA!E168&gt;Meldezahlen_ÖWV!E169,"Prüfen","i.O.")</f>
        <v>i.O.</v>
      </c>
      <c r="K169" s="212" t="str">
        <f>IF(Meldezahlen_SSA!F168&gt;Meldezahlen_ÖWV!F169,"Prüfen","i.O.")</f>
        <v>i.O.</v>
      </c>
      <c r="L169" s="212" t="str">
        <f>IF(Meldezahlen_SSA!G168&gt;Meldezahlen_ÖWV!G169,"Prüfen","i.O.")</f>
        <v>i.O.</v>
      </c>
      <c r="M169" s="415"/>
      <c r="S169" s="418">
        <f>Meldezahlen_SSA!D168</f>
        <v>0</v>
      </c>
      <c r="T169" s="418">
        <f>Meldezahlen_SSA!E168</f>
        <v>0</v>
      </c>
      <c r="U169" s="418">
        <f>Meldezahlen_SSA!F168</f>
        <v>0</v>
      </c>
      <c r="V169" s="418">
        <f>Meldezahlen_SSA!G168</f>
        <v>0</v>
      </c>
      <c r="W169" s="418">
        <f>Meldezahlen_SSA!H168</f>
        <v>0</v>
      </c>
    </row>
    <row r="170" spans="1:23" ht="15" customHeight="1" x14ac:dyDescent="0.35">
      <c r="A170" s="164" t="s">
        <v>218</v>
      </c>
      <c r="B170" s="195" t="str">
        <f>IF(Meldezahlen_SSA!B169&lt;&gt;"", Meldezahlen_SSA!B169, "Feld nicht ausgefüllt")</f>
        <v>Feld nicht ausgefüllt</v>
      </c>
      <c r="C170" s="200" t="str">
        <f>IF(Meldezahlen_SSA!C169&lt;&gt;"",Meldezahlen_SSA!C169, "fehlt")</f>
        <v>fehlt</v>
      </c>
      <c r="D170" s="243"/>
      <c r="E170" s="244"/>
      <c r="F170" s="245"/>
      <c r="G170" s="246"/>
      <c r="H170" s="247"/>
      <c r="I170" s="212" t="str">
        <f>IF(Meldezahlen_SSA!D169&gt;Meldezahlen_ÖWV!D170,"Prüfen","i.O.")</f>
        <v>i.O.</v>
      </c>
      <c r="J170" s="212" t="str">
        <f>IF(Meldezahlen_SSA!E169&gt;Meldezahlen_ÖWV!E170,"Prüfen","i.O.")</f>
        <v>i.O.</v>
      </c>
      <c r="K170" s="212" t="str">
        <f>IF(Meldezahlen_SSA!F169&gt;Meldezahlen_ÖWV!F170,"Prüfen","i.O.")</f>
        <v>i.O.</v>
      </c>
      <c r="L170" s="212" t="str">
        <f>IF(Meldezahlen_SSA!G169&gt;Meldezahlen_ÖWV!G170,"Prüfen","i.O.")</f>
        <v>i.O.</v>
      </c>
      <c r="M170" s="415"/>
      <c r="S170" s="418">
        <f>Meldezahlen_SSA!D169</f>
        <v>0</v>
      </c>
      <c r="T170" s="418">
        <f>Meldezahlen_SSA!E169</f>
        <v>0</v>
      </c>
      <c r="U170" s="418">
        <f>Meldezahlen_SSA!F169</f>
        <v>0</v>
      </c>
      <c r="V170" s="418">
        <f>Meldezahlen_SSA!G169</f>
        <v>0</v>
      </c>
      <c r="W170" s="418">
        <f>Meldezahlen_SSA!H169</f>
        <v>0</v>
      </c>
    </row>
    <row r="171" spans="1:23" ht="15" customHeight="1" x14ac:dyDescent="0.35">
      <c r="A171" s="164" t="s">
        <v>219</v>
      </c>
      <c r="B171" s="195" t="str">
        <f>IF(Meldezahlen_SSA!B170&lt;&gt;"", Meldezahlen_SSA!B170, "Feld nicht ausgefüllt")</f>
        <v>Feld nicht ausgefüllt</v>
      </c>
      <c r="C171" s="200" t="str">
        <f>IF(Meldezahlen_SSA!C170&lt;&gt;"",Meldezahlen_SSA!C170, "fehlt")</f>
        <v>fehlt</v>
      </c>
      <c r="D171" s="243"/>
      <c r="E171" s="244"/>
      <c r="F171" s="245"/>
      <c r="G171" s="246"/>
      <c r="H171" s="247"/>
      <c r="I171" s="212" t="str">
        <f>IF(Meldezahlen_SSA!D170&gt;Meldezahlen_ÖWV!D171,"Prüfen","i.O.")</f>
        <v>i.O.</v>
      </c>
      <c r="J171" s="212" t="str">
        <f>IF(Meldezahlen_SSA!E170&gt;Meldezahlen_ÖWV!E171,"Prüfen","i.O.")</f>
        <v>i.O.</v>
      </c>
      <c r="K171" s="212" t="str">
        <f>IF(Meldezahlen_SSA!F170&gt;Meldezahlen_ÖWV!F171,"Prüfen","i.O.")</f>
        <v>i.O.</v>
      </c>
      <c r="L171" s="212" t="str">
        <f>IF(Meldezahlen_SSA!G170&gt;Meldezahlen_ÖWV!G171,"Prüfen","i.O.")</f>
        <v>i.O.</v>
      </c>
      <c r="M171" s="415"/>
      <c r="S171" s="418">
        <f>Meldezahlen_SSA!D170</f>
        <v>0</v>
      </c>
      <c r="T171" s="418">
        <f>Meldezahlen_SSA!E170</f>
        <v>0</v>
      </c>
      <c r="U171" s="418">
        <f>Meldezahlen_SSA!F170</f>
        <v>0</v>
      </c>
      <c r="V171" s="418">
        <f>Meldezahlen_SSA!G170</f>
        <v>0</v>
      </c>
      <c r="W171" s="418">
        <f>Meldezahlen_SSA!H170</f>
        <v>0</v>
      </c>
    </row>
    <row r="172" spans="1:23" ht="15" customHeight="1" x14ac:dyDescent="0.35">
      <c r="A172" s="164" t="s">
        <v>220</v>
      </c>
      <c r="B172" s="195" t="str">
        <f>IF(Meldezahlen_SSA!B171&lt;&gt;"", Meldezahlen_SSA!B171, "Feld nicht ausgefüllt")</f>
        <v>Feld nicht ausgefüllt</v>
      </c>
      <c r="C172" s="200" t="str">
        <f>IF(Meldezahlen_SSA!C171&lt;&gt;"",Meldezahlen_SSA!C171, "fehlt")</f>
        <v>fehlt</v>
      </c>
      <c r="D172" s="243"/>
      <c r="E172" s="244"/>
      <c r="F172" s="245"/>
      <c r="G172" s="246"/>
      <c r="H172" s="247"/>
      <c r="I172" s="212" t="str">
        <f>IF(Meldezahlen_SSA!D171&gt;Meldezahlen_ÖWV!D172,"Prüfen","i.O.")</f>
        <v>i.O.</v>
      </c>
      <c r="J172" s="212" t="str">
        <f>IF(Meldezahlen_SSA!E171&gt;Meldezahlen_ÖWV!E172,"Prüfen","i.O.")</f>
        <v>i.O.</v>
      </c>
      <c r="K172" s="212" t="str">
        <f>IF(Meldezahlen_SSA!F171&gt;Meldezahlen_ÖWV!F172,"Prüfen","i.O.")</f>
        <v>i.O.</v>
      </c>
      <c r="L172" s="212" t="str">
        <f>IF(Meldezahlen_SSA!G171&gt;Meldezahlen_ÖWV!G172,"Prüfen","i.O.")</f>
        <v>i.O.</v>
      </c>
      <c r="M172" s="415"/>
      <c r="S172" s="418">
        <f>Meldezahlen_SSA!D171</f>
        <v>0</v>
      </c>
      <c r="T172" s="418">
        <f>Meldezahlen_SSA!E171</f>
        <v>0</v>
      </c>
      <c r="U172" s="418">
        <f>Meldezahlen_SSA!F171</f>
        <v>0</v>
      </c>
      <c r="V172" s="418">
        <f>Meldezahlen_SSA!G171</f>
        <v>0</v>
      </c>
      <c r="W172" s="418">
        <f>Meldezahlen_SSA!H171</f>
        <v>0</v>
      </c>
    </row>
    <row r="173" spans="1:23" ht="15" customHeight="1" x14ac:dyDescent="0.35">
      <c r="A173" s="164" t="s">
        <v>221</v>
      </c>
      <c r="B173" s="195" t="str">
        <f>IF(Meldezahlen_SSA!B172&lt;&gt;"", Meldezahlen_SSA!B172, "Feld nicht ausgefüllt")</f>
        <v>Feld nicht ausgefüllt</v>
      </c>
      <c r="C173" s="200" t="str">
        <f>IF(Meldezahlen_SSA!C172&lt;&gt;"",Meldezahlen_SSA!C172, "fehlt")</f>
        <v>fehlt</v>
      </c>
      <c r="D173" s="243"/>
      <c r="E173" s="244"/>
      <c r="F173" s="245"/>
      <c r="G173" s="246"/>
      <c r="H173" s="247"/>
      <c r="I173" s="212" t="str">
        <f>IF(Meldezahlen_SSA!D172&gt;Meldezahlen_ÖWV!D173,"Prüfen","i.O.")</f>
        <v>i.O.</v>
      </c>
      <c r="J173" s="212" t="str">
        <f>IF(Meldezahlen_SSA!E172&gt;Meldezahlen_ÖWV!E173,"Prüfen","i.O.")</f>
        <v>i.O.</v>
      </c>
      <c r="K173" s="212" t="str">
        <f>IF(Meldezahlen_SSA!F172&gt;Meldezahlen_ÖWV!F173,"Prüfen","i.O.")</f>
        <v>i.O.</v>
      </c>
      <c r="L173" s="212" t="str">
        <f>IF(Meldezahlen_SSA!G172&gt;Meldezahlen_ÖWV!G173,"Prüfen","i.O.")</f>
        <v>i.O.</v>
      </c>
      <c r="M173" s="415"/>
      <c r="S173" s="418">
        <f>Meldezahlen_SSA!D172</f>
        <v>0</v>
      </c>
      <c r="T173" s="418">
        <f>Meldezahlen_SSA!E172</f>
        <v>0</v>
      </c>
      <c r="U173" s="418">
        <f>Meldezahlen_SSA!F172</f>
        <v>0</v>
      </c>
      <c r="V173" s="418">
        <f>Meldezahlen_SSA!G172</f>
        <v>0</v>
      </c>
      <c r="W173" s="418">
        <f>Meldezahlen_SSA!H172</f>
        <v>0</v>
      </c>
    </row>
    <row r="174" spans="1:23" ht="15" customHeight="1" x14ac:dyDescent="0.35">
      <c r="A174" s="164" t="s">
        <v>222</v>
      </c>
      <c r="B174" s="195" t="str">
        <f>IF(Meldezahlen_SSA!B173&lt;&gt;"", Meldezahlen_SSA!B173, "Feld nicht ausgefüllt")</f>
        <v>Feld nicht ausgefüllt</v>
      </c>
      <c r="C174" s="200" t="str">
        <f>IF(Meldezahlen_SSA!C173&lt;&gt;"",Meldezahlen_SSA!C173, "fehlt")</f>
        <v>fehlt</v>
      </c>
      <c r="D174" s="248"/>
      <c r="E174" s="249"/>
      <c r="F174" s="250"/>
      <c r="G174" s="251"/>
      <c r="H174" s="252"/>
      <c r="I174" s="212" t="str">
        <f>IF(Meldezahlen_SSA!D173&gt;Meldezahlen_ÖWV!D174,"Prüfen","i.O.")</f>
        <v>i.O.</v>
      </c>
      <c r="J174" s="212" t="str">
        <f>IF(Meldezahlen_SSA!E173&gt;Meldezahlen_ÖWV!E174,"Prüfen","i.O.")</f>
        <v>i.O.</v>
      </c>
      <c r="K174" s="212" t="str">
        <f>IF(Meldezahlen_SSA!F173&gt;Meldezahlen_ÖWV!F174,"Prüfen","i.O.")</f>
        <v>i.O.</v>
      </c>
      <c r="L174" s="212" t="str">
        <f>IF(Meldezahlen_SSA!G173&gt;Meldezahlen_ÖWV!G174,"Prüfen","i.O.")</f>
        <v>i.O.</v>
      </c>
      <c r="M174" s="415"/>
      <c r="S174" s="418">
        <f>Meldezahlen_SSA!D173</f>
        <v>0</v>
      </c>
      <c r="T174" s="418">
        <f>Meldezahlen_SSA!E173</f>
        <v>0</v>
      </c>
      <c r="U174" s="418">
        <f>Meldezahlen_SSA!F173</f>
        <v>0</v>
      </c>
      <c r="V174" s="418">
        <f>Meldezahlen_SSA!G173</f>
        <v>0</v>
      </c>
      <c r="W174" s="418">
        <f>Meldezahlen_SSA!H173</f>
        <v>0</v>
      </c>
    </row>
    <row r="175" spans="1:23" ht="15" customHeight="1" x14ac:dyDescent="0.35">
      <c r="A175" s="164" t="s">
        <v>223</v>
      </c>
      <c r="B175" s="195" t="str">
        <f>IF(Meldezahlen_SSA!B174&lt;&gt;"", Meldezahlen_SSA!B174, "Feld nicht ausgefüllt")</f>
        <v>Feld nicht ausgefüllt</v>
      </c>
      <c r="C175" s="200" t="str">
        <f>IF(Meldezahlen_SSA!C174&lt;&gt;"",Meldezahlen_SSA!C174, "fehlt")</f>
        <v>fehlt</v>
      </c>
      <c r="D175" s="248"/>
      <c r="E175" s="249"/>
      <c r="F175" s="250"/>
      <c r="G175" s="251"/>
      <c r="H175" s="252"/>
      <c r="I175" s="212" t="str">
        <f>IF(Meldezahlen_SSA!D174&gt;Meldezahlen_ÖWV!D175,"Prüfen","i.O.")</f>
        <v>i.O.</v>
      </c>
      <c r="J175" s="212" t="str">
        <f>IF(Meldezahlen_SSA!E174&gt;Meldezahlen_ÖWV!E175,"Prüfen","i.O.")</f>
        <v>i.O.</v>
      </c>
      <c r="K175" s="212" t="str">
        <f>IF(Meldezahlen_SSA!F174&gt;Meldezahlen_ÖWV!F175,"Prüfen","i.O.")</f>
        <v>i.O.</v>
      </c>
      <c r="L175" s="212" t="str">
        <f>IF(Meldezahlen_SSA!G174&gt;Meldezahlen_ÖWV!G175,"Prüfen","i.O.")</f>
        <v>i.O.</v>
      </c>
      <c r="M175" s="415"/>
      <c r="S175" s="418">
        <f>Meldezahlen_SSA!D174</f>
        <v>0</v>
      </c>
      <c r="T175" s="418">
        <f>Meldezahlen_SSA!E174</f>
        <v>0</v>
      </c>
      <c r="U175" s="418">
        <f>Meldezahlen_SSA!F174</f>
        <v>0</v>
      </c>
      <c r="V175" s="418">
        <f>Meldezahlen_SSA!G174</f>
        <v>0</v>
      </c>
      <c r="W175" s="418">
        <f>Meldezahlen_SSA!H174</f>
        <v>0</v>
      </c>
    </row>
    <row r="176" spans="1:23" ht="15" customHeight="1" x14ac:dyDescent="0.35">
      <c r="A176" s="164" t="s">
        <v>224</v>
      </c>
      <c r="B176" s="195" t="str">
        <f>IF(Meldezahlen_SSA!B175&lt;&gt;"", Meldezahlen_SSA!B175, "Feld nicht ausgefüllt")</f>
        <v>Feld nicht ausgefüllt</v>
      </c>
      <c r="C176" s="200" t="str">
        <f>IF(Meldezahlen_SSA!C175&lt;&gt;"",Meldezahlen_SSA!C175, "fehlt")</f>
        <v>fehlt</v>
      </c>
      <c r="D176" s="243"/>
      <c r="E176" s="244"/>
      <c r="F176" s="245"/>
      <c r="G176" s="246"/>
      <c r="H176" s="247"/>
      <c r="I176" s="212" t="str">
        <f>IF(Meldezahlen_SSA!D175&gt;Meldezahlen_ÖWV!D176,"Prüfen","i.O.")</f>
        <v>i.O.</v>
      </c>
      <c r="J176" s="212" t="str">
        <f>IF(Meldezahlen_SSA!E175&gt;Meldezahlen_ÖWV!E176,"Prüfen","i.O.")</f>
        <v>i.O.</v>
      </c>
      <c r="K176" s="212" t="str">
        <f>IF(Meldezahlen_SSA!F175&gt;Meldezahlen_ÖWV!F176,"Prüfen","i.O.")</f>
        <v>i.O.</v>
      </c>
      <c r="L176" s="212" t="str">
        <f>IF(Meldezahlen_SSA!G175&gt;Meldezahlen_ÖWV!G176,"Prüfen","i.O.")</f>
        <v>i.O.</v>
      </c>
      <c r="M176" s="415"/>
      <c r="S176" s="418">
        <f>Meldezahlen_SSA!D175</f>
        <v>0</v>
      </c>
      <c r="T176" s="418">
        <f>Meldezahlen_SSA!E175</f>
        <v>0</v>
      </c>
      <c r="U176" s="418">
        <f>Meldezahlen_SSA!F175</f>
        <v>0</v>
      </c>
      <c r="V176" s="418">
        <f>Meldezahlen_SSA!G175</f>
        <v>0</v>
      </c>
      <c r="W176" s="418">
        <f>Meldezahlen_SSA!H175</f>
        <v>0</v>
      </c>
    </row>
    <row r="177" spans="1:23" ht="15" customHeight="1" x14ac:dyDescent="0.35">
      <c r="A177" s="164" t="s">
        <v>225</v>
      </c>
      <c r="B177" s="195" t="str">
        <f>IF(Meldezahlen_SSA!B176&lt;&gt;"", Meldezahlen_SSA!B176, "Feld nicht ausgefüllt")</f>
        <v>Feld nicht ausgefüllt</v>
      </c>
      <c r="C177" s="200" t="str">
        <f>IF(Meldezahlen_SSA!C176&lt;&gt;"",Meldezahlen_SSA!C176, "fehlt")</f>
        <v>fehlt</v>
      </c>
      <c r="D177" s="243"/>
      <c r="E177" s="244"/>
      <c r="F177" s="245"/>
      <c r="G177" s="246"/>
      <c r="H177" s="247"/>
      <c r="I177" s="212" t="str">
        <f>IF(Meldezahlen_SSA!D176&gt;Meldezahlen_ÖWV!D177,"Prüfen","i.O.")</f>
        <v>i.O.</v>
      </c>
      <c r="J177" s="212" t="str">
        <f>IF(Meldezahlen_SSA!E176&gt;Meldezahlen_ÖWV!E177,"Prüfen","i.O.")</f>
        <v>i.O.</v>
      </c>
      <c r="K177" s="212" t="str">
        <f>IF(Meldezahlen_SSA!F176&gt;Meldezahlen_ÖWV!F177,"Prüfen","i.O.")</f>
        <v>i.O.</v>
      </c>
      <c r="L177" s="212" t="str">
        <f>IF(Meldezahlen_SSA!G176&gt;Meldezahlen_ÖWV!G177,"Prüfen","i.O.")</f>
        <v>i.O.</v>
      </c>
      <c r="M177" s="415"/>
      <c r="S177" s="418">
        <f>Meldezahlen_SSA!D176</f>
        <v>0</v>
      </c>
      <c r="T177" s="418">
        <f>Meldezahlen_SSA!E176</f>
        <v>0</v>
      </c>
      <c r="U177" s="418">
        <f>Meldezahlen_SSA!F176</f>
        <v>0</v>
      </c>
      <c r="V177" s="418">
        <f>Meldezahlen_SSA!G176</f>
        <v>0</v>
      </c>
      <c r="W177" s="418">
        <f>Meldezahlen_SSA!H176</f>
        <v>0</v>
      </c>
    </row>
    <row r="178" spans="1:23" ht="15" customHeight="1" x14ac:dyDescent="0.35">
      <c r="A178" s="164" t="s">
        <v>226</v>
      </c>
      <c r="B178" s="195" t="str">
        <f>IF(Meldezahlen_SSA!B177&lt;&gt;"", Meldezahlen_SSA!B177, "Feld nicht ausgefüllt")</f>
        <v>Feld nicht ausgefüllt</v>
      </c>
      <c r="C178" s="200" t="str">
        <f>IF(Meldezahlen_SSA!C177&lt;&gt;"",Meldezahlen_SSA!C177, "fehlt")</f>
        <v>fehlt</v>
      </c>
      <c r="D178" s="243"/>
      <c r="E178" s="244"/>
      <c r="F178" s="245"/>
      <c r="G178" s="246"/>
      <c r="H178" s="247"/>
      <c r="I178" s="212" t="str">
        <f>IF(Meldezahlen_SSA!D177&gt;Meldezahlen_ÖWV!D178,"Prüfen","i.O.")</f>
        <v>i.O.</v>
      </c>
      <c r="J178" s="212" t="str">
        <f>IF(Meldezahlen_SSA!E177&gt;Meldezahlen_ÖWV!E178,"Prüfen","i.O.")</f>
        <v>i.O.</v>
      </c>
      <c r="K178" s="212" t="str">
        <f>IF(Meldezahlen_SSA!F177&gt;Meldezahlen_ÖWV!F178,"Prüfen","i.O.")</f>
        <v>i.O.</v>
      </c>
      <c r="L178" s="212" t="str">
        <f>IF(Meldezahlen_SSA!G177&gt;Meldezahlen_ÖWV!G178,"Prüfen","i.O.")</f>
        <v>i.O.</v>
      </c>
      <c r="M178" s="415"/>
      <c r="S178" s="418">
        <f>Meldezahlen_SSA!D177</f>
        <v>0</v>
      </c>
      <c r="T178" s="418">
        <f>Meldezahlen_SSA!E177</f>
        <v>0</v>
      </c>
      <c r="U178" s="418">
        <f>Meldezahlen_SSA!F177</f>
        <v>0</v>
      </c>
      <c r="V178" s="418">
        <f>Meldezahlen_SSA!G177</f>
        <v>0</v>
      </c>
      <c r="W178" s="418">
        <f>Meldezahlen_SSA!H177</f>
        <v>0</v>
      </c>
    </row>
    <row r="179" spans="1:23" ht="15" customHeight="1" x14ac:dyDescent="0.35">
      <c r="A179" s="164" t="s">
        <v>227</v>
      </c>
      <c r="B179" s="195" t="str">
        <f>IF(Meldezahlen_SSA!B178&lt;&gt;"", Meldezahlen_SSA!B178, "Feld nicht ausgefüllt")</f>
        <v>Feld nicht ausgefüllt</v>
      </c>
      <c r="C179" s="200" t="str">
        <f>IF(Meldezahlen_SSA!C178&lt;&gt;"",Meldezahlen_SSA!C178, "fehlt")</f>
        <v>fehlt</v>
      </c>
      <c r="D179" s="243"/>
      <c r="E179" s="244"/>
      <c r="F179" s="245"/>
      <c r="G179" s="246"/>
      <c r="H179" s="247"/>
      <c r="I179" s="212" t="str">
        <f>IF(Meldezahlen_SSA!D178&gt;Meldezahlen_ÖWV!D179,"Prüfen","i.O.")</f>
        <v>i.O.</v>
      </c>
      <c r="J179" s="212" t="str">
        <f>IF(Meldezahlen_SSA!E178&gt;Meldezahlen_ÖWV!E179,"Prüfen","i.O.")</f>
        <v>i.O.</v>
      </c>
      <c r="K179" s="212" t="str">
        <f>IF(Meldezahlen_SSA!F178&gt;Meldezahlen_ÖWV!F179,"Prüfen","i.O.")</f>
        <v>i.O.</v>
      </c>
      <c r="L179" s="212" t="str">
        <f>IF(Meldezahlen_SSA!G178&gt;Meldezahlen_ÖWV!G179,"Prüfen","i.O.")</f>
        <v>i.O.</v>
      </c>
      <c r="M179" s="415"/>
      <c r="S179" s="418">
        <f>Meldezahlen_SSA!D178</f>
        <v>0</v>
      </c>
      <c r="T179" s="418">
        <f>Meldezahlen_SSA!E178</f>
        <v>0</v>
      </c>
      <c r="U179" s="418">
        <f>Meldezahlen_SSA!F178</f>
        <v>0</v>
      </c>
      <c r="V179" s="418">
        <f>Meldezahlen_SSA!G178</f>
        <v>0</v>
      </c>
      <c r="W179" s="418">
        <f>Meldezahlen_SSA!H178</f>
        <v>0</v>
      </c>
    </row>
    <row r="180" spans="1:23" ht="15" customHeight="1" x14ac:dyDescent="0.35">
      <c r="A180" s="164" t="s">
        <v>228</v>
      </c>
      <c r="B180" s="195" t="str">
        <f>IF(Meldezahlen_SSA!B179&lt;&gt;"", Meldezahlen_SSA!B179, "Feld nicht ausgefüllt")</f>
        <v>Feld nicht ausgefüllt</v>
      </c>
      <c r="C180" s="200" t="str">
        <f>IF(Meldezahlen_SSA!C179&lt;&gt;"",Meldezahlen_SSA!C179, "fehlt")</f>
        <v>fehlt</v>
      </c>
      <c r="D180" s="243"/>
      <c r="E180" s="244"/>
      <c r="F180" s="245"/>
      <c r="G180" s="246"/>
      <c r="H180" s="247"/>
      <c r="I180" s="212" t="str">
        <f>IF(Meldezahlen_SSA!D179&gt;Meldezahlen_ÖWV!D180,"Prüfen","i.O.")</f>
        <v>i.O.</v>
      </c>
      <c r="J180" s="212" t="str">
        <f>IF(Meldezahlen_SSA!E179&gt;Meldezahlen_ÖWV!E180,"Prüfen","i.O.")</f>
        <v>i.O.</v>
      </c>
      <c r="K180" s="212" t="str">
        <f>IF(Meldezahlen_SSA!F179&gt;Meldezahlen_ÖWV!F180,"Prüfen","i.O.")</f>
        <v>i.O.</v>
      </c>
      <c r="L180" s="212" t="str">
        <f>IF(Meldezahlen_SSA!G179&gt;Meldezahlen_ÖWV!G180,"Prüfen","i.O.")</f>
        <v>i.O.</v>
      </c>
      <c r="M180" s="415"/>
      <c r="S180" s="418">
        <f>Meldezahlen_SSA!D179</f>
        <v>0</v>
      </c>
      <c r="T180" s="418">
        <f>Meldezahlen_SSA!E179</f>
        <v>0</v>
      </c>
      <c r="U180" s="418">
        <f>Meldezahlen_SSA!F179</f>
        <v>0</v>
      </c>
      <c r="V180" s="418">
        <f>Meldezahlen_SSA!G179</f>
        <v>0</v>
      </c>
      <c r="W180" s="418">
        <f>Meldezahlen_SSA!H179</f>
        <v>0</v>
      </c>
    </row>
    <row r="181" spans="1:23" ht="15" customHeight="1" x14ac:dyDescent="0.35">
      <c r="A181" s="164" t="s">
        <v>229</v>
      </c>
      <c r="B181" s="195" t="str">
        <f>IF(Meldezahlen_SSA!B180&lt;&gt;"", Meldezahlen_SSA!B180, "Feld nicht ausgefüllt")</f>
        <v>Feld nicht ausgefüllt</v>
      </c>
      <c r="C181" s="200" t="str">
        <f>IF(Meldezahlen_SSA!C180&lt;&gt;"",Meldezahlen_SSA!C180, "fehlt")</f>
        <v>fehlt</v>
      </c>
      <c r="D181" s="243"/>
      <c r="E181" s="244"/>
      <c r="F181" s="245"/>
      <c r="G181" s="246"/>
      <c r="H181" s="247"/>
      <c r="I181" s="212" t="str">
        <f>IF(Meldezahlen_SSA!D180&gt;Meldezahlen_ÖWV!D181,"Prüfen","i.O.")</f>
        <v>i.O.</v>
      </c>
      <c r="J181" s="212" t="str">
        <f>IF(Meldezahlen_SSA!E180&gt;Meldezahlen_ÖWV!E181,"Prüfen","i.O.")</f>
        <v>i.O.</v>
      </c>
      <c r="K181" s="212" t="str">
        <f>IF(Meldezahlen_SSA!F180&gt;Meldezahlen_ÖWV!F181,"Prüfen","i.O.")</f>
        <v>i.O.</v>
      </c>
      <c r="L181" s="212" t="str">
        <f>IF(Meldezahlen_SSA!G180&gt;Meldezahlen_ÖWV!G181,"Prüfen","i.O.")</f>
        <v>i.O.</v>
      </c>
      <c r="M181" s="415"/>
      <c r="S181" s="418">
        <f>Meldezahlen_SSA!D180</f>
        <v>0</v>
      </c>
      <c r="T181" s="418">
        <f>Meldezahlen_SSA!E180</f>
        <v>0</v>
      </c>
      <c r="U181" s="418">
        <f>Meldezahlen_SSA!F180</f>
        <v>0</v>
      </c>
      <c r="V181" s="418">
        <f>Meldezahlen_SSA!G180</f>
        <v>0</v>
      </c>
      <c r="W181" s="418">
        <f>Meldezahlen_SSA!H180</f>
        <v>0</v>
      </c>
    </row>
    <row r="182" spans="1:23" ht="15" customHeight="1" x14ac:dyDescent="0.35">
      <c r="A182" s="164" t="s">
        <v>230</v>
      </c>
      <c r="B182" s="195" t="str">
        <f>IF(Meldezahlen_SSA!B181&lt;&gt;"", Meldezahlen_SSA!B181, "Feld nicht ausgefüllt")</f>
        <v>Feld nicht ausgefüllt</v>
      </c>
      <c r="C182" s="200" t="str">
        <f>IF(Meldezahlen_SSA!C181&lt;&gt;"",Meldezahlen_SSA!C181, "fehlt")</f>
        <v>fehlt</v>
      </c>
      <c r="D182" s="243"/>
      <c r="E182" s="244"/>
      <c r="F182" s="245"/>
      <c r="G182" s="246"/>
      <c r="H182" s="247"/>
      <c r="I182" s="212" t="str">
        <f>IF(Meldezahlen_SSA!D181&gt;Meldezahlen_ÖWV!D182,"Prüfen","i.O.")</f>
        <v>i.O.</v>
      </c>
      <c r="J182" s="212" t="str">
        <f>IF(Meldezahlen_SSA!E181&gt;Meldezahlen_ÖWV!E182,"Prüfen","i.O.")</f>
        <v>i.O.</v>
      </c>
      <c r="K182" s="212" t="str">
        <f>IF(Meldezahlen_SSA!F181&gt;Meldezahlen_ÖWV!F182,"Prüfen","i.O.")</f>
        <v>i.O.</v>
      </c>
      <c r="L182" s="212" t="str">
        <f>IF(Meldezahlen_SSA!G181&gt;Meldezahlen_ÖWV!G182,"Prüfen","i.O.")</f>
        <v>i.O.</v>
      </c>
      <c r="M182" s="415"/>
      <c r="S182" s="418">
        <f>Meldezahlen_SSA!D181</f>
        <v>0</v>
      </c>
      <c r="T182" s="418">
        <f>Meldezahlen_SSA!E181</f>
        <v>0</v>
      </c>
      <c r="U182" s="418">
        <f>Meldezahlen_SSA!F181</f>
        <v>0</v>
      </c>
      <c r="V182" s="418">
        <f>Meldezahlen_SSA!G181</f>
        <v>0</v>
      </c>
      <c r="W182" s="418">
        <f>Meldezahlen_SSA!H181</f>
        <v>0</v>
      </c>
    </row>
    <row r="183" spans="1:23" ht="15" customHeight="1" x14ac:dyDescent="0.35">
      <c r="A183" s="164" t="s">
        <v>231</v>
      </c>
      <c r="B183" s="195" t="str">
        <f>IF(Meldezahlen_SSA!B182&lt;&gt;"", Meldezahlen_SSA!B182, "Feld nicht ausgefüllt")</f>
        <v>Feld nicht ausgefüllt</v>
      </c>
      <c r="C183" s="200" t="str">
        <f>IF(Meldezahlen_SSA!C182&lt;&gt;"",Meldezahlen_SSA!C182, "fehlt")</f>
        <v>fehlt</v>
      </c>
      <c r="D183" s="243"/>
      <c r="E183" s="244"/>
      <c r="F183" s="245"/>
      <c r="G183" s="246"/>
      <c r="H183" s="247"/>
      <c r="I183" s="212" t="str">
        <f>IF(Meldezahlen_SSA!D182&gt;Meldezahlen_ÖWV!D183,"Prüfen","i.O.")</f>
        <v>i.O.</v>
      </c>
      <c r="J183" s="212" t="str">
        <f>IF(Meldezahlen_SSA!E182&gt;Meldezahlen_ÖWV!E183,"Prüfen","i.O.")</f>
        <v>i.O.</v>
      </c>
      <c r="K183" s="212" t="str">
        <f>IF(Meldezahlen_SSA!F182&gt;Meldezahlen_ÖWV!F183,"Prüfen","i.O.")</f>
        <v>i.O.</v>
      </c>
      <c r="L183" s="212" t="str">
        <f>IF(Meldezahlen_SSA!G182&gt;Meldezahlen_ÖWV!G183,"Prüfen","i.O.")</f>
        <v>i.O.</v>
      </c>
      <c r="M183" s="415"/>
      <c r="S183" s="418">
        <f>Meldezahlen_SSA!D182</f>
        <v>0</v>
      </c>
      <c r="T183" s="418">
        <f>Meldezahlen_SSA!E182</f>
        <v>0</v>
      </c>
      <c r="U183" s="418">
        <f>Meldezahlen_SSA!F182</f>
        <v>0</v>
      </c>
      <c r="V183" s="418">
        <f>Meldezahlen_SSA!G182</f>
        <v>0</v>
      </c>
      <c r="W183" s="418">
        <f>Meldezahlen_SSA!H182</f>
        <v>0</v>
      </c>
    </row>
    <row r="184" spans="1:23" ht="15" customHeight="1" x14ac:dyDescent="0.35">
      <c r="A184" s="164" t="s">
        <v>232</v>
      </c>
      <c r="B184" s="195" t="str">
        <f>IF(Meldezahlen_SSA!B183&lt;&gt;"", Meldezahlen_SSA!B183, "Feld nicht ausgefüllt")</f>
        <v>Feld nicht ausgefüllt</v>
      </c>
      <c r="C184" s="200" t="str">
        <f>IF(Meldezahlen_SSA!C183&lt;&gt;"",Meldezahlen_SSA!C183, "fehlt")</f>
        <v>fehlt</v>
      </c>
      <c r="D184" s="243"/>
      <c r="E184" s="244"/>
      <c r="F184" s="245"/>
      <c r="G184" s="246"/>
      <c r="H184" s="247"/>
      <c r="I184" s="212" t="str">
        <f>IF(Meldezahlen_SSA!D183&gt;Meldezahlen_ÖWV!D184,"Prüfen","i.O.")</f>
        <v>i.O.</v>
      </c>
      <c r="J184" s="212" t="str">
        <f>IF(Meldezahlen_SSA!E183&gt;Meldezahlen_ÖWV!E184,"Prüfen","i.O.")</f>
        <v>i.O.</v>
      </c>
      <c r="K184" s="212" t="str">
        <f>IF(Meldezahlen_SSA!F183&gt;Meldezahlen_ÖWV!F184,"Prüfen","i.O.")</f>
        <v>i.O.</v>
      </c>
      <c r="L184" s="212" t="str">
        <f>IF(Meldezahlen_SSA!G183&gt;Meldezahlen_ÖWV!G184,"Prüfen","i.O.")</f>
        <v>i.O.</v>
      </c>
      <c r="M184" s="415"/>
      <c r="S184" s="418">
        <f>Meldezahlen_SSA!D183</f>
        <v>0</v>
      </c>
      <c r="T184" s="418">
        <f>Meldezahlen_SSA!E183</f>
        <v>0</v>
      </c>
      <c r="U184" s="418">
        <f>Meldezahlen_SSA!F183</f>
        <v>0</v>
      </c>
      <c r="V184" s="418">
        <f>Meldezahlen_SSA!G183</f>
        <v>0</v>
      </c>
      <c r="W184" s="418">
        <f>Meldezahlen_SSA!H183</f>
        <v>0</v>
      </c>
    </row>
    <row r="185" spans="1:23" ht="15" customHeight="1" x14ac:dyDescent="0.35">
      <c r="A185" s="164" t="s">
        <v>233</v>
      </c>
      <c r="B185" s="195" t="str">
        <f>IF(Meldezahlen_SSA!B184&lt;&gt;"", Meldezahlen_SSA!B184, "Feld nicht ausgefüllt")</f>
        <v>Feld nicht ausgefüllt</v>
      </c>
      <c r="C185" s="200" t="str">
        <f>IF(Meldezahlen_SSA!C184&lt;&gt;"",Meldezahlen_SSA!C184, "fehlt")</f>
        <v>fehlt</v>
      </c>
      <c r="D185" s="243"/>
      <c r="E185" s="244"/>
      <c r="F185" s="245"/>
      <c r="G185" s="246"/>
      <c r="H185" s="247"/>
      <c r="I185" s="212" t="str">
        <f>IF(Meldezahlen_SSA!D184&gt;Meldezahlen_ÖWV!D185,"Prüfen","i.O.")</f>
        <v>i.O.</v>
      </c>
      <c r="J185" s="212" t="str">
        <f>IF(Meldezahlen_SSA!E184&gt;Meldezahlen_ÖWV!E185,"Prüfen","i.O.")</f>
        <v>i.O.</v>
      </c>
      <c r="K185" s="212" t="str">
        <f>IF(Meldezahlen_SSA!F184&gt;Meldezahlen_ÖWV!F185,"Prüfen","i.O.")</f>
        <v>i.O.</v>
      </c>
      <c r="L185" s="212" t="str">
        <f>IF(Meldezahlen_SSA!G184&gt;Meldezahlen_ÖWV!G185,"Prüfen","i.O.")</f>
        <v>i.O.</v>
      </c>
      <c r="M185" s="415"/>
      <c r="S185" s="418">
        <f>Meldezahlen_SSA!D184</f>
        <v>0</v>
      </c>
      <c r="T185" s="418">
        <f>Meldezahlen_SSA!E184</f>
        <v>0</v>
      </c>
      <c r="U185" s="418">
        <f>Meldezahlen_SSA!F184</f>
        <v>0</v>
      </c>
      <c r="V185" s="418">
        <f>Meldezahlen_SSA!G184</f>
        <v>0</v>
      </c>
      <c r="W185" s="418">
        <f>Meldezahlen_SSA!H184</f>
        <v>0</v>
      </c>
    </row>
    <row r="186" spans="1:23" ht="15" customHeight="1" x14ac:dyDescent="0.35">
      <c r="A186" s="164" t="s">
        <v>234</v>
      </c>
      <c r="B186" s="195" t="str">
        <f>IF(Meldezahlen_SSA!B185&lt;&gt;"", Meldezahlen_SSA!B185, "Feld nicht ausgefüllt")</f>
        <v>Feld nicht ausgefüllt</v>
      </c>
      <c r="C186" s="200" t="str">
        <f>IF(Meldezahlen_SSA!C185&lt;&gt;"",Meldezahlen_SSA!C185, "fehlt")</f>
        <v>fehlt</v>
      </c>
      <c r="D186" s="243"/>
      <c r="E186" s="244"/>
      <c r="F186" s="245"/>
      <c r="G186" s="246"/>
      <c r="H186" s="247"/>
      <c r="I186" s="212" t="str">
        <f>IF(Meldezahlen_SSA!D185&gt;Meldezahlen_ÖWV!D186,"Prüfen","i.O.")</f>
        <v>i.O.</v>
      </c>
      <c r="J186" s="212" t="str">
        <f>IF(Meldezahlen_SSA!E185&gt;Meldezahlen_ÖWV!E186,"Prüfen","i.O.")</f>
        <v>i.O.</v>
      </c>
      <c r="K186" s="212" t="str">
        <f>IF(Meldezahlen_SSA!F185&gt;Meldezahlen_ÖWV!F186,"Prüfen","i.O.")</f>
        <v>i.O.</v>
      </c>
      <c r="L186" s="212" t="str">
        <f>IF(Meldezahlen_SSA!G185&gt;Meldezahlen_ÖWV!G186,"Prüfen","i.O.")</f>
        <v>i.O.</v>
      </c>
      <c r="M186" s="415"/>
      <c r="S186" s="418">
        <f>Meldezahlen_SSA!D185</f>
        <v>0</v>
      </c>
      <c r="T186" s="418">
        <f>Meldezahlen_SSA!E185</f>
        <v>0</v>
      </c>
      <c r="U186" s="418">
        <f>Meldezahlen_SSA!F185</f>
        <v>0</v>
      </c>
      <c r="V186" s="418">
        <f>Meldezahlen_SSA!G185</f>
        <v>0</v>
      </c>
      <c r="W186" s="418">
        <f>Meldezahlen_SSA!H185</f>
        <v>0</v>
      </c>
    </row>
    <row r="187" spans="1:23" ht="15" customHeight="1" x14ac:dyDescent="0.35">
      <c r="A187" s="164" t="s">
        <v>235</v>
      </c>
      <c r="B187" s="195" t="str">
        <f>IF(Meldezahlen_SSA!B186&lt;&gt;"", Meldezahlen_SSA!B186, "Feld nicht ausgefüllt")</f>
        <v>Feld nicht ausgefüllt</v>
      </c>
      <c r="C187" s="200" t="str">
        <f>IF(Meldezahlen_SSA!C186&lt;&gt;"",Meldezahlen_SSA!C186, "fehlt")</f>
        <v>fehlt</v>
      </c>
      <c r="D187" s="243"/>
      <c r="E187" s="244"/>
      <c r="F187" s="245"/>
      <c r="G187" s="246"/>
      <c r="H187" s="247"/>
      <c r="I187" s="212" t="str">
        <f>IF(Meldezahlen_SSA!D186&gt;Meldezahlen_ÖWV!D187,"Prüfen","i.O.")</f>
        <v>i.O.</v>
      </c>
      <c r="J187" s="212" t="str">
        <f>IF(Meldezahlen_SSA!E186&gt;Meldezahlen_ÖWV!E187,"Prüfen","i.O.")</f>
        <v>i.O.</v>
      </c>
      <c r="K187" s="212" t="str">
        <f>IF(Meldezahlen_SSA!F186&gt;Meldezahlen_ÖWV!F187,"Prüfen","i.O.")</f>
        <v>i.O.</v>
      </c>
      <c r="L187" s="212" t="str">
        <f>IF(Meldezahlen_SSA!G186&gt;Meldezahlen_ÖWV!G187,"Prüfen","i.O.")</f>
        <v>i.O.</v>
      </c>
      <c r="M187" s="415"/>
      <c r="S187" s="418">
        <f>Meldezahlen_SSA!D186</f>
        <v>0</v>
      </c>
      <c r="T187" s="418">
        <f>Meldezahlen_SSA!E186</f>
        <v>0</v>
      </c>
      <c r="U187" s="418">
        <f>Meldezahlen_SSA!F186</f>
        <v>0</v>
      </c>
      <c r="V187" s="418">
        <f>Meldezahlen_SSA!G186</f>
        <v>0</v>
      </c>
      <c r="W187" s="418">
        <f>Meldezahlen_SSA!H186</f>
        <v>0</v>
      </c>
    </row>
    <row r="188" spans="1:23" ht="15" customHeight="1" x14ac:dyDescent="0.35">
      <c r="A188" s="164" t="s">
        <v>236</v>
      </c>
      <c r="B188" s="195" t="str">
        <f>IF(Meldezahlen_SSA!B187&lt;&gt;"", Meldezahlen_SSA!B187, "Feld nicht ausgefüllt")</f>
        <v>Feld nicht ausgefüllt</v>
      </c>
      <c r="C188" s="200" t="str">
        <f>IF(Meldezahlen_SSA!C187&lt;&gt;"",Meldezahlen_SSA!C187, "fehlt")</f>
        <v>fehlt</v>
      </c>
      <c r="D188" s="243"/>
      <c r="E188" s="244"/>
      <c r="F188" s="245"/>
      <c r="G188" s="246"/>
      <c r="H188" s="247"/>
      <c r="I188" s="212" t="str">
        <f>IF(Meldezahlen_SSA!D187&gt;Meldezahlen_ÖWV!D188,"Prüfen","i.O.")</f>
        <v>i.O.</v>
      </c>
      <c r="J188" s="212" t="str">
        <f>IF(Meldezahlen_SSA!E187&gt;Meldezahlen_ÖWV!E188,"Prüfen","i.O.")</f>
        <v>i.O.</v>
      </c>
      <c r="K188" s="212" t="str">
        <f>IF(Meldezahlen_SSA!F187&gt;Meldezahlen_ÖWV!F188,"Prüfen","i.O.")</f>
        <v>i.O.</v>
      </c>
      <c r="L188" s="212" t="str">
        <f>IF(Meldezahlen_SSA!G187&gt;Meldezahlen_ÖWV!G188,"Prüfen","i.O.")</f>
        <v>i.O.</v>
      </c>
      <c r="M188" s="415"/>
      <c r="S188" s="418">
        <f>Meldezahlen_SSA!D187</f>
        <v>0</v>
      </c>
      <c r="T188" s="418">
        <f>Meldezahlen_SSA!E187</f>
        <v>0</v>
      </c>
      <c r="U188" s="418">
        <f>Meldezahlen_SSA!F187</f>
        <v>0</v>
      </c>
      <c r="V188" s="418">
        <f>Meldezahlen_SSA!G187</f>
        <v>0</v>
      </c>
      <c r="W188" s="418">
        <f>Meldezahlen_SSA!H187</f>
        <v>0</v>
      </c>
    </row>
    <row r="189" spans="1:23" ht="15" customHeight="1" x14ac:dyDescent="0.35">
      <c r="A189" s="164" t="s">
        <v>237</v>
      </c>
      <c r="B189" s="195" t="str">
        <f>IF(Meldezahlen_SSA!B188&lt;&gt;"", Meldezahlen_SSA!B188, "Feld nicht ausgefüllt")</f>
        <v>Feld nicht ausgefüllt</v>
      </c>
      <c r="C189" s="200" t="str">
        <f>IF(Meldezahlen_SSA!C188&lt;&gt;"",Meldezahlen_SSA!C188, "fehlt")</f>
        <v>fehlt</v>
      </c>
      <c r="D189" s="243"/>
      <c r="E189" s="244"/>
      <c r="F189" s="245"/>
      <c r="G189" s="246"/>
      <c r="H189" s="247"/>
      <c r="I189" s="212" t="str">
        <f>IF(Meldezahlen_SSA!D188&gt;Meldezahlen_ÖWV!D189,"Prüfen","i.O.")</f>
        <v>i.O.</v>
      </c>
      <c r="J189" s="212" t="str">
        <f>IF(Meldezahlen_SSA!E188&gt;Meldezahlen_ÖWV!E189,"Prüfen","i.O.")</f>
        <v>i.O.</v>
      </c>
      <c r="K189" s="212" t="str">
        <f>IF(Meldezahlen_SSA!F188&gt;Meldezahlen_ÖWV!F189,"Prüfen","i.O.")</f>
        <v>i.O.</v>
      </c>
      <c r="L189" s="212" t="str">
        <f>IF(Meldezahlen_SSA!G188&gt;Meldezahlen_ÖWV!G189,"Prüfen","i.O.")</f>
        <v>i.O.</v>
      </c>
      <c r="M189" s="415"/>
      <c r="S189" s="418">
        <f>Meldezahlen_SSA!D188</f>
        <v>0</v>
      </c>
      <c r="T189" s="418">
        <f>Meldezahlen_SSA!E188</f>
        <v>0</v>
      </c>
      <c r="U189" s="418">
        <f>Meldezahlen_SSA!F188</f>
        <v>0</v>
      </c>
      <c r="V189" s="418">
        <f>Meldezahlen_SSA!G188</f>
        <v>0</v>
      </c>
      <c r="W189" s="418">
        <f>Meldezahlen_SSA!H188</f>
        <v>0</v>
      </c>
    </row>
    <row r="190" spans="1:23" ht="15" customHeight="1" x14ac:dyDescent="0.35">
      <c r="A190" s="164" t="s">
        <v>238</v>
      </c>
      <c r="B190" s="195" t="str">
        <f>IF(Meldezahlen_SSA!B189&lt;&gt;"", Meldezahlen_SSA!B189, "Feld nicht ausgefüllt")</f>
        <v>Feld nicht ausgefüllt</v>
      </c>
      <c r="C190" s="200" t="str">
        <f>IF(Meldezahlen_SSA!C189&lt;&gt;"",Meldezahlen_SSA!C189, "fehlt")</f>
        <v>fehlt</v>
      </c>
      <c r="D190" s="243"/>
      <c r="E190" s="244"/>
      <c r="F190" s="245"/>
      <c r="G190" s="246"/>
      <c r="H190" s="247"/>
      <c r="I190" s="212" t="str">
        <f>IF(Meldezahlen_SSA!D189&gt;Meldezahlen_ÖWV!D190,"Prüfen","i.O.")</f>
        <v>i.O.</v>
      </c>
      <c r="J190" s="212" t="str">
        <f>IF(Meldezahlen_SSA!E189&gt;Meldezahlen_ÖWV!E190,"Prüfen","i.O.")</f>
        <v>i.O.</v>
      </c>
      <c r="K190" s="212" t="str">
        <f>IF(Meldezahlen_SSA!F189&gt;Meldezahlen_ÖWV!F190,"Prüfen","i.O.")</f>
        <v>i.O.</v>
      </c>
      <c r="L190" s="212" t="str">
        <f>IF(Meldezahlen_SSA!G189&gt;Meldezahlen_ÖWV!G190,"Prüfen","i.O.")</f>
        <v>i.O.</v>
      </c>
      <c r="M190" s="415"/>
      <c r="S190" s="418">
        <f>Meldezahlen_SSA!D189</f>
        <v>0</v>
      </c>
      <c r="T190" s="418">
        <f>Meldezahlen_SSA!E189</f>
        <v>0</v>
      </c>
      <c r="U190" s="418">
        <f>Meldezahlen_SSA!F189</f>
        <v>0</v>
      </c>
      <c r="V190" s="418">
        <f>Meldezahlen_SSA!G189</f>
        <v>0</v>
      </c>
      <c r="W190" s="418">
        <f>Meldezahlen_SSA!H189</f>
        <v>0</v>
      </c>
    </row>
    <row r="191" spans="1:23" ht="15" customHeight="1" x14ac:dyDescent="0.35">
      <c r="A191" s="164" t="s">
        <v>239</v>
      </c>
      <c r="B191" s="195" t="str">
        <f>IF(Meldezahlen_SSA!B190&lt;&gt;"", Meldezahlen_SSA!B190, "Feld nicht ausgefüllt")</f>
        <v>Feld nicht ausgefüllt</v>
      </c>
      <c r="C191" s="200" t="str">
        <f>IF(Meldezahlen_SSA!C190&lt;&gt;"",Meldezahlen_SSA!C190, "fehlt")</f>
        <v>fehlt</v>
      </c>
      <c r="D191" s="243"/>
      <c r="E191" s="244"/>
      <c r="F191" s="245"/>
      <c r="G191" s="246"/>
      <c r="H191" s="247"/>
      <c r="I191" s="212" t="str">
        <f>IF(Meldezahlen_SSA!D190&gt;Meldezahlen_ÖWV!D191,"Prüfen","i.O.")</f>
        <v>i.O.</v>
      </c>
      <c r="J191" s="212" t="str">
        <f>IF(Meldezahlen_SSA!E190&gt;Meldezahlen_ÖWV!E191,"Prüfen","i.O.")</f>
        <v>i.O.</v>
      </c>
      <c r="K191" s="212" t="str">
        <f>IF(Meldezahlen_SSA!F190&gt;Meldezahlen_ÖWV!F191,"Prüfen","i.O.")</f>
        <v>i.O.</v>
      </c>
      <c r="L191" s="212" t="str">
        <f>IF(Meldezahlen_SSA!G190&gt;Meldezahlen_ÖWV!G191,"Prüfen","i.O.")</f>
        <v>i.O.</v>
      </c>
      <c r="M191" s="415"/>
      <c r="S191" s="418">
        <f>Meldezahlen_SSA!D190</f>
        <v>0</v>
      </c>
      <c r="T191" s="418">
        <f>Meldezahlen_SSA!E190</f>
        <v>0</v>
      </c>
      <c r="U191" s="418">
        <f>Meldezahlen_SSA!F190</f>
        <v>0</v>
      </c>
      <c r="V191" s="418">
        <f>Meldezahlen_SSA!G190</f>
        <v>0</v>
      </c>
      <c r="W191" s="418">
        <f>Meldezahlen_SSA!H190</f>
        <v>0</v>
      </c>
    </row>
    <row r="192" spans="1:23" ht="15" customHeight="1" x14ac:dyDescent="0.35">
      <c r="A192" s="164" t="s">
        <v>240</v>
      </c>
      <c r="B192" s="195" t="str">
        <f>IF(Meldezahlen_SSA!B191&lt;&gt;"", Meldezahlen_SSA!B191, "Feld nicht ausgefüllt")</f>
        <v>Feld nicht ausgefüllt</v>
      </c>
      <c r="C192" s="200" t="str">
        <f>IF(Meldezahlen_SSA!C191&lt;&gt;"",Meldezahlen_SSA!C191, "fehlt")</f>
        <v>fehlt</v>
      </c>
      <c r="D192" s="243"/>
      <c r="E192" s="244"/>
      <c r="F192" s="245"/>
      <c r="G192" s="246"/>
      <c r="H192" s="247"/>
      <c r="I192" s="212" t="str">
        <f>IF(Meldezahlen_SSA!D191&gt;Meldezahlen_ÖWV!D192,"Prüfen","i.O.")</f>
        <v>i.O.</v>
      </c>
      <c r="J192" s="212" t="str">
        <f>IF(Meldezahlen_SSA!E191&gt;Meldezahlen_ÖWV!E192,"Prüfen","i.O.")</f>
        <v>i.O.</v>
      </c>
      <c r="K192" s="212" t="str">
        <f>IF(Meldezahlen_SSA!F191&gt;Meldezahlen_ÖWV!F192,"Prüfen","i.O.")</f>
        <v>i.O.</v>
      </c>
      <c r="L192" s="212" t="str">
        <f>IF(Meldezahlen_SSA!G191&gt;Meldezahlen_ÖWV!G192,"Prüfen","i.O.")</f>
        <v>i.O.</v>
      </c>
      <c r="M192" s="415"/>
      <c r="S192" s="418">
        <f>Meldezahlen_SSA!D191</f>
        <v>0</v>
      </c>
      <c r="T192" s="418">
        <f>Meldezahlen_SSA!E191</f>
        <v>0</v>
      </c>
      <c r="U192" s="418">
        <f>Meldezahlen_SSA!F191</f>
        <v>0</v>
      </c>
      <c r="V192" s="418">
        <f>Meldezahlen_SSA!G191</f>
        <v>0</v>
      </c>
      <c r="W192" s="418">
        <f>Meldezahlen_SSA!H191</f>
        <v>0</v>
      </c>
    </row>
    <row r="193" spans="1:23" ht="15" customHeight="1" x14ac:dyDescent="0.35">
      <c r="A193" s="164" t="s">
        <v>241</v>
      </c>
      <c r="B193" s="195" t="str">
        <f>IF(Meldezahlen_SSA!B192&lt;&gt;"", Meldezahlen_SSA!B192, "Feld nicht ausgefüllt")</f>
        <v>Feld nicht ausgefüllt</v>
      </c>
      <c r="C193" s="200" t="str">
        <f>IF(Meldezahlen_SSA!C192&lt;&gt;"",Meldezahlen_SSA!C192, "fehlt")</f>
        <v>fehlt</v>
      </c>
      <c r="D193" s="243"/>
      <c r="E193" s="244"/>
      <c r="F193" s="245"/>
      <c r="G193" s="246"/>
      <c r="H193" s="247"/>
      <c r="I193" s="212" t="str">
        <f>IF(Meldezahlen_SSA!D192&gt;Meldezahlen_ÖWV!D193,"Prüfen","i.O.")</f>
        <v>i.O.</v>
      </c>
      <c r="J193" s="212" t="str">
        <f>IF(Meldezahlen_SSA!E192&gt;Meldezahlen_ÖWV!E193,"Prüfen","i.O.")</f>
        <v>i.O.</v>
      </c>
      <c r="K193" s="212" t="str">
        <f>IF(Meldezahlen_SSA!F192&gt;Meldezahlen_ÖWV!F193,"Prüfen","i.O.")</f>
        <v>i.O.</v>
      </c>
      <c r="L193" s="212" t="str">
        <f>IF(Meldezahlen_SSA!G192&gt;Meldezahlen_ÖWV!G193,"Prüfen","i.O.")</f>
        <v>i.O.</v>
      </c>
      <c r="M193" s="415"/>
      <c r="S193" s="418">
        <f>Meldezahlen_SSA!D192</f>
        <v>0</v>
      </c>
      <c r="T193" s="418">
        <f>Meldezahlen_SSA!E192</f>
        <v>0</v>
      </c>
      <c r="U193" s="418">
        <f>Meldezahlen_SSA!F192</f>
        <v>0</v>
      </c>
      <c r="V193" s="418">
        <f>Meldezahlen_SSA!G192</f>
        <v>0</v>
      </c>
      <c r="W193" s="418">
        <f>Meldezahlen_SSA!H192</f>
        <v>0</v>
      </c>
    </row>
    <row r="194" spans="1:23" ht="15" customHeight="1" x14ac:dyDescent="0.35">
      <c r="A194" s="164" t="s">
        <v>242</v>
      </c>
      <c r="B194" s="195" t="str">
        <f>IF(Meldezahlen_SSA!B193&lt;&gt;"", Meldezahlen_SSA!B193, "Feld nicht ausgefüllt")</f>
        <v>Feld nicht ausgefüllt</v>
      </c>
      <c r="C194" s="200" t="str">
        <f>IF(Meldezahlen_SSA!C193&lt;&gt;"",Meldezahlen_SSA!C193, "fehlt")</f>
        <v>fehlt</v>
      </c>
      <c r="D194" s="243"/>
      <c r="E194" s="244"/>
      <c r="F194" s="245"/>
      <c r="G194" s="246"/>
      <c r="H194" s="247"/>
      <c r="I194" s="212" t="str">
        <f>IF(Meldezahlen_SSA!D193&gt;Meldezahlen_ÖWV!D194,"Prüfen","i.O.")</f>
        <v>i.O.</v>
      </c>
      <c r="J194" s="212" t="str">
        <f>IF(Meldezahlen_SSA!E193&gt;Meldezahlen_ÖWV!E194,"Prüfen","i.O.")</f>
        <v>i.O.</v>
      </c>
      <c r="K194" s="212" t="str">
        <f>IF(Meldezahlen_SSA!F193&gt;Meldezahlen_ÖWV!F194,"Prüfen","i.O.")</f>
        <v>i.O.</v>
      </c>
      <c r="L194" s="212" t="str">
        <f>IF(Meldezahlen_SSA!G193&gt;Meldezahlen_ÖWV!G194,"Prüfen","i.O.")</f>
        <v>i.O.</v>
      </c>
      <c r="M194" s="415"/>
      <c r="S194" s="418">
        <f>Meldezahlen_SSA!D193</f>
        <v>0</v>
      </c>
      <c r="T194" s="418">
        <f>Meldezahlen_SSA!E193</f>
        <v>0</v>
      </c>
      <c r="U194" s="418">
        <f>Meldezahlen_SSA!F193</f>
        <v>0</v>
      </c>
      <c r="V194" s="418">
        <f>Meldezahlen_SSA!G193</f>
        <v>0</v>
      </c>
      <c r="W194" s="418">
        <f>Meldezahlen_SSA!H193</f>
        <v>0</v>
      </c>
    </row>
    <row r="195" spans="1:23" ht="15" customHeight="1" x14ac:dyDescent="0.35">
      <c r="A195" s="164" t="s">
        <v>243</v>
      </c>
      <c r="B195" s="195" t="str">
        <f>IF(Meldezahlen_SSA!B194&lt;&gt;"", Meldezahlen_SSA!B194, "Feld nicht ausgefüllt")</f>
        <v>Feld nicht ausgefüllt</v>
      </c>
      <c r="C195" s="200" t="str">
        <f>IF(Meldezahlen_SSA!C194&lt;&gt;"",Meldezahlen_SSA!C194, "fehlt")</f>
        <v>fehlt</v>
      </c>
      <c r="D195" s="243"/>
      <c r="E195" s="244"/>
      <c r="F195" s="245"/>
      <c r="G195" s="246"/>
      <c r="H195" s="247"/>
      <c r="I195" s="212" t="str">
        <f>IF(Meldezahlen_SSA!D194&gt;Meldezahlen_ÖWV!D195,"Prüfen","i.O.")</f>
        <v>i.O.</v>
      </c>
      <c r="J195" s="212" t="str">
        <f>IF(Meldezahlen_SSA!E194&gt;Meldezahlen_ÖWV!E195,"Prüfen","i.O.")</f>
        <v>i.O.</v>
      </c>
      <c r="K195" s="212" t="str">
        <f>IF(Meldezahlen_SSA!F194&gt;Meldezahlen_ÖWV!F195,"Prüfen","i.O.")</f>
        <v>i.O.</v>
      </c>
      <c r="L195" s="212" t="str">
        <f>IF(Meldezahlen_SSA!G194&gt;Meldezahlen_ÖWV!G195,"Prüfen","i.O.")</f>
        <v>i.O.</v>
      </c>
      <c r="M195" s="415"/>
      <c r="S195" s="418">
        <f>Meldezahlen_SSA!D194</f>
        <v>0</v>
      </c>
      <c r="T195" s="418">
        <f>Meldezahlen_SSA!E194</f>
        <v>0</v>
      </c>
      <c r="U195" s="418">
        <f>Meldezahlen_SSA!F194</f>
        <v>0</v>
      </c>
      <c r="V195" s="418">
        <f>Meldezahlen_SSA!G194</f>
        <v>0</v>
      </c>
      <c r="W195" s="418">
        <f>Meldezahlen_SSA!H194</f>
        <v>0</v>
      </c>
    </row>
    <row r="196" spans="1:23" ht="15" customHeight="1" x14ac:dyDescent="0.35">
      <c r="A196" s="164" t="s">
        <v>244</v>
      </c>
      <c r="B196" s="195" t="str">
        <f>IF(Meldezahlen_SSA!B195&lt;&gt;"", Meldezahlen_SSA!B195, "Feld nicht ausgefüllt")</f>
        <v>Feld nicht ausgefüllt</v>
      </c>
      <c r="C196" s="200" t="str">
        <f>IF(Meldezahlen_SSA!C195&lt;&gt;"",Meldezahlen_SSA!C195, "fehlt")</f>
        <v>fehlt</v>
      </c>
      <c r="D196" s="243"/>
      <c r="E196" s="244"/>
      <c r="F196" s="245"/>
      <c r="G196" s="246"/>
      <c r="H196" s="247"/>
      <c r="I196" s="212" t="str">
        <f>IF(Meldezahlen_SSA!D195&gt;Meldezahlen_ÖWV!D196,"Prüfen","i.O.")</f>
        <v>i.O.</v>
      </c>
      <c r="J196" s="212" t="str">
        <f>IF(Meldezahlen_SSA!E195&gt;Meldezahlen_ÖWV!E196,"Prüfen","i.O.")</f>
        <v>i.O.</v>
      </c>
      <c r="K196" s="212" t="str">
        <f>IF(Meldezahlen_SSA!F195&gt;Meldezahlen_ÖWV!F196,"Prüfen","i.O.")</f>
        <v>i.O.</v>
      </c>
      <c r="L196" s="212" t="str">
        <f>IF(Meldezahlen_SSA!G195&gt;Meldezahlen_ÖWV!G196,"Prüfen","i.O.")</f>
        <v>i.O.</v>
      </c>
      <c r="M196" s="415"/>
      <c r="S196" s="418">
        <f>Meldezahlen_SSA!D195</f>
        <v>0</v>
      </c>
      <c r="T196" s="418">
        <f>Meldezahlen_SSA!E195</f>
        <v>0</v>
      </c>
      <c r="U196" s="418">
        <f>Meldezahlen_SSA!F195</f>
        <v>0</v>
      </c>
      <c r="V196" s="418">
        <f>Meldezahlen_SSA!G195</f>
        <v>0</v>
      </c>
      <c r="W196" s="418">
        <f>Meldezahlen_SSA!H195</f>
        <v>0</v>
      </c>
    </row>
    <row r="197" spans="1:23" ht="15" customHeight="1" x14ac:dyDescent="0.35">
      <c r="A197" s="164" t="s">
        <v>245</v>
      </c>
      <c r="B197" s="195" t="str">
        <f>IF(Meldezahlen_SSA!B196&lt;&gt;"", Meldezahlen_SSA!B196, "Feld nicht ausgefüllt")</f>
        <v>Feld nicht ausgefüllt</v>
      </c>
      <c r="C197" s="200" t="str">
        <f>IF(Meldezahlen_SSA!C196&lt;&gt;"",Meldezahlen_SSA!C196, "fehlt")</f>
        <v>fehlt</v>
      </c>
      <c r="D197" s="243"/>
      <c r="E197" s="244"/>
      <c r="F197" s="245"/>
      <c r="G197" s="246"/>
      <c r="H197" s="247"/>
      <c r="I197" s="212" t="str">
        <f>IF(Meldezahlen_SSA!D196&gt;Meldezahlen_ÖWV!D197,"Prüfen","i.O.")</f>
        <v>i.O.</v>
      </c>
      <c r="J197" s="212" t="str">
        <f>IF(Meldezahlen_SSA!E196&gt;Meldezahlen_ÖWV!E197,"Prüfen","i.O.")</f>
        <v>i.O.</v>
      </c>
      <c r="K197" s="212" t="str">
        <f>IF(Meldezahlen_SSA!F196&gt;Meldezahlen_ÖWV!F197,"Prüfen","i.O.")</f>
        <v>i.O.</v>
      </c>
      <c r="L197" s="212" t="str">
        <f>IF(Meldezahlen_SSA!G196&gt;Meldezahlen_ÖWV!G197,"Prüfen","i.O.")</f>
        <v>i.O.</v>
      </c>
      <c r="M197" s="415"/>
      <c r="S197" s="418">
        <f>Meldezahlen_SSA!D196</f>
        <v>0</v>
      </c>
      <c r="T197" s="418">
        <f>Meldezahlen_SSA!E196</f>
        <v>0</v>
      </c>
      <c r="U197" s="418">
        <f>Meldezahlen_SSA!F196</f>
        <v>0</v>
      </c>
      <c r="V197" s="418">
        <f>Meldezahlen_SSA!G196</f>
        <v>0</v>
      </c>
      <c r="W197" s="418">
        <f>Meldezahlen_SSA!H196</f>
        <v>0</v>
      </c>
    </row>
    <row r="198" spans="1:23" ht="15" customHeight="1" x14ac:dyDescent="0.35">
      <c r="A198" s="164" t="s">
        <v>246</v>
      </c>
      <c r="B198" s="195" t="str">
        <f>IF(Meldezahlen_SSA!B197&lt;&gt;"", Meldezahlen_SSA!B197, "Feld nicht ausgefüllt")</f>
        <v>Feld nicht ausgefüllt</v>
      </c>
      <c r="C198" s="200" t="str">
        <f>IF(Meldezahlen_SSA!C197&lt;&gt;"",Meldezahlen_SSA!C197, "fehlt")</f>
        <v>fehlt</v>
      </c>
      <c r="D198" s="243"/>
      <c r="E198" s="244"/>
      <c r="F198" s="245"/>
      <c r="G198" s="246"/>
      <c r="H198" s="247"/>
      <c r="I198" s="212" t="str">
        <f>IF(Meldezahlen_SSA!D197&gt;Meldezahlen_ÖWV!D198,"Prüfen","i.O.")</f>
        <v>i.O.</v>
      </c>
      <c r="J198" s="212" t="str">
        <f>IF(Meldezahlen_SSA!E197&gt;Meldezahlen_ÖWV!E198,"Prüfen","i.O.")</f>
        <v>i.O.</v>
      </c>
      <c r="K198" s="212" t="str">
        <f>IF(Meldezahlen_SSA!F197&gt;Meldezahlen_ÖWV!F198,"Prüfen","i.O.")</f>
        <v>i.O.</v>
      </c>
      <c r="L198" s="212" t="str">
        <f>IF(Meldezahlen_SSA!G197&gt;Meldezahlen_ÖWV!G198,"Prüfen","i.O.")</f>
        <v>i.O.</v>
      </c>
      <c r="M198" s="415"/>
      <c r="S198" s="418">
        <f>Meldezahlen_SSA!D197</f>
        <v>0</v>
      </c>
      <c r="T198" s="418">
        <f>Meldezahlen_SSA!E197</f>
        <v>0</v>
      </c>
      <c r="U198" s="418">
        <f>Meldezahlen_SSA!F197</f>
        <v>0</v>
      </c>
      <c r="V198" s="418">
        <f>Meldezahlen_SSA!G197</f>
        <v>0</v>
      </c>
      <c r="W198" s="418">
        <f>Meldezahlen_SSA!H197</f>
        <v>0</v>
      </c>
    </row>
    <row r="199" spans="1:23" ht="15" customHeight="1" x14ac:dyDescent="0.35">
      <c r="A199" s="164" t="s">
        <v>247</v>
      </c>
      <c r="B199" s="195" t="str">
        <f>IF(Meldezahlen_SSA!B198&lt;&gt;"", Meldezahlen_SSA!B198, "Feld nicht ausgefüllt")</f>
        <v>Feld nicht ausgefüllt</v>
      </c>
      <c r="C199" s="200" t="str">
        <f>IF(Meldezahlen_SSA!C198&lt;&gt;"",Meldezahlen_SSA!C198, "fehlt")</f>
        <v>fehlt</v>
      </c>
      <c r="D199" s="243"/>
      <c r="E199" s="244"/>
      <c r="F199" s="245"/>
      <c r="G199" s="246"/>
      <c r="H199" s="247"/>
      <c r="I199" s="212" t="str">
        <f>IF(Meldezahlen_SSA!D198&gt;Meldezahlen_ÖWV!D199,"Prüfen","i.O.")</f>
        <v>i.O.</v>
      </c>
      <c r="J199" s="212" t="str">
        <f>IF(Meldezahlen_SSA!E198&gt;Meldezahlen_ÖWV!E199,"Prüfen","i.O.")</f>
        <v>i.O.</v>
      </c>
      <c r="K199" s="212" t="str">
        <f>IF(Meldezahlen_SSA!F198&gt;Meldezahlen_ÖWV!F199,"Prüfen","i.O.")</f>
        <v>i.O.</v>
      </c>
      <c r="L199" s="212" t="str">
        <f>IF(Meldezahlen_SSA!G198&gt;Meldezahlen_ÖWV!G199,"Prüfen","i.O.")</f>
        <v>i.O.</v>
      </c>
      <c r="M199" s="415"/>
      <c r="S199" s="418">
        <f>Meldezahlen_SSA!D198</f>
        <v>0</v>
      </c>
      <c r="T199" s="418">
        <f>Meldezahlen_SSA!E198</f>
        <v>0</v>
      </c>
      <c r="U199" s="418">
        <f>Meldezahlen_SSA!F198</f>
        <v>0</v>
      </c>
      <c r="V199" s="418">
        <f>Meldezahlen_SSA!G198</f>
        <v>0</v>
      </c>
      <c r="W199" s="418">
        <f>Meldezahlen_SSA!H198</f>
        <v>0</v>
      </c>
    </row>
    <row r="200" spans="1:23" ht="15" customHeight="1" x14ac:dyDescent="0.35">
      <c r="A200" s="164" t="s">
        <v>248</v>
      </c>
      <c r="B200" s="195" t="str">
        <f>IF(Meldezahlen_SSA!B199&lt;&gt;"", Meldezahlen_SSA!B199, "Feld nicht ausgefüllt")</f>
        <v>Feld nicht ausgefüllt</v>
      </c>
      <c r="C200" s="200" t="str">
        <f>IF(Meldezahlen_SSA!C199&lt;&gt;"",Meldezahlen_SSA!C199, "fehlt")</f>
        <v>fehlt</v>
      </c>
      <c r="D200" s="243"/>
      <c r="E200" s="244"/>
      <c r="F200" s="245"/>
      <c r="G200" s="246"/>
      <c r="H200" s="247"/>
      <c r="I200" s="212" t="str">
        <f>IF(Meldezahlen_SSA!D199&gt;Meldezahlen_ÖWV!D200,"Prüfen","i.O.")</f>
        <v>i.O.</v>
      </c>
      <c r="J200" s="212" t="str">
        <f>IF(Meldezahlen_SSA!E199&gt;Meldezahlen_ÖWV!E200,"Prüfen","i.O.")</f>
        <v>i.O.</v>
      </c>
      <c r="K200" s="212" t="str">
        <f>IF(Meldezahlen_SSA!F199&gt;Meldezahlen_ÖWV!F200,"Prüfen","i.O.")</f>
        <v>i.O.</v>
      </c>
      <c r="L200" s="212" t="str">
        <f>IF(Meldezahlen_SSA!G199&gt;Meldezahlen_ÖWV!G200,"Prüfen","i.O.")</f>
        <v>i.O.</v>
      </c>
      <c r="M200" s="415"/>
      <c r="S200" s="418">
        <f>Meldezahlen_SSA!D199</f>
        <v>0</v>
      </c>
      <c r="T200" s="418">
        <f>Meldezahlen_SSA!E199</f>
        <v>0</v>
      </c>
      <c r="U200" s="418">
        <f>Meldezahlen_SSA!F199</f>
        <v>0</v>
      </c>
      <c r="V200" s="418">
        <f>Meldezahlen_SSA!G199</f>
        <v>0</v>
      </c>
      <c r="W200" s="418">
        <f>Meldezahlen_SSA!H199</f>
        <v>0</v>
      </c>
    </row>
    <row r="201" spans="1:23" ht="15" customHeight="1" x14ac:dyDescent="0.35">
      <c r="A201" s="164" t="s">
        <v>249</v>
      </c>
      <c r="B201" s="195" t="str">
        <f>IF(Meldezahlen_SSA!B200&lt;&gt;"", Meldezahlen_SSA!B200, "Feld nicht ausgefüllt")</f>
        <v>Feld nicht ausgefüllt</v>
      </c>
      <c r="C201" s="200" t="str">
        <f>IF(Meldezahlen_SSA!C200&lt;&gt;"",Meldezahlen_SSA!C200, "fehlt")</f>
        <v>fehlt</v>
      </c>
      <c r="D201" s="243"/>
      <c r="E201" s="244"/>
      <c r="F201" s="245"/>
      <c r="G201" s="246"/>
      <c r="H201" s="247"/>
      <c r="I201" s="212" t="str">
        <f>IF(Meldezahlen_SSA!D200&gt;Meldezahlen_ÖWV!D201,"Prüfen","i.O.")</f>
        <v>i.O.</v>
      </c>
      <c r="J201" s="212" t="str">
        <f>IF(Meldezahlen_SSA!E200&gt;Meldezahlen_ÖWV!E201,"Prüfen","i.O.")</f>
        <v>i.O.</v>
      </c>
      <c r="K201" s="212" t="str">
        <f>IF(Meldezahlen_SSA!F200&gt;Meldezahlen_ÖWV!F201,"Prüfen","i.O.")</f>
        <v>i.O.</v>
      </c>
      <c r="L201" s="212" t="str">
        <f>IF(Meldezahlen_SSA!G200&gt;Meldezahlen_ÖWV!G201,"Prüfen","i.O.")</f>
        <v>i.O.</v>
      </c>
      <c r="M201" s="415"/>
      <c r="S201" s="418">
        <f>Meldezahlen_SSA!D200</f>
        <v>0</v>
      </c>
      <c r="T201" s="418">
        <f>Meldezahlen_SSA!E200</f>
        <v>0</v>
      </c>
      <c r="U201" s="418">
        <f>Meldezahlen_SSA!F200</f>
        <v>0</v>
      </c>
      <c r="V201" s="418">
        <f>Meldezahlen_SSA!G200</f>
        <v>0</v>
      </c>
      <c r="W201" s="418">
        <f>Meldezahlen_SSA!H200</f>
        <v>0</v>
      </c>
    </row>
    <row r="202" spans="1:23" ht="15" customHeight="1" x14ac:dyDescent="0.35">
      <c r="A202" s="164" t="s">
        <v>250</v>
      </c>
      <c r="B202" s="195" t="str">
        <f>IF(Meldezahlen_SSA!B201&lt;&gt;"", Meldezahlen_SSA!B201, "Feld nicht ausgefüllt")</f>
        <v>Feld nicht ausgefüllt</v>
      </c>
      <c r="C202" s="200" t="str">
        <f>IF(Meldezahlen_SSA!C201&lt;&gt;"",Meldezahlen_SSA!C201, "fehlt")</f>
        <v>fehlt</v>
      </c>
      <c r="D202" s="243"/>
      <c r="E202" s="244"/>
      <c r="F202" s="245"/>
      <c r="G202" s="246"/>
      <c r="H202" s="247"/>
      <c r="I202" s="212" t="str">
        <f>IF(Meldezahlen_SSA!D201&gt;Meldezahlen_ÖWV!D202,"Prüfen","i.O.")</f>
        <v>i.O.</v>
      </c>
      <c r="J202" s="212" t="str">
        <f>IF(Meldezahlen_SSA!E201&gt;Meldezahlen_ÖWV!E202,"Prüfen","i.O.")</f>
        <v>i.O.</v>
      </c>
      <c r="K202" s="212" t="str">
        <f>IF(Meldezahlen_SSA!F201&gt;Meldezahlen_ÖWV!F202,"Prüfen","i.O.")</f>
        <v>i.O.</v>
      </c>
      <c r="L202" s="212" t="str">
        <f>IF(Meldezahlen_SSA!G201&gt;Meldezahlen_ÖWV!G202,"Prüfen","i.O.")</f>
        <v>i.O.</v>
      </c>
      <c r="M202" s="415"/>
      <c r="S202" s="418">
        <f>Meldezahlen_SSA!D201</f>
        <v>0</v>
      </c>
      <c r="T202" s="418">
        <f>Meldezahlen_SSA!E201</f>
        <v>0</v>
      </c>
      <c r="U202" s="418">
        <f>Meldezahlen_SSA!F201</f>
        <v>0</v>
      </c>
      <c r="V202" s="418">
        <f>Meldezahlen_SSA!G201</f>
        <v>0</v>
      </c>
      <c r="W202" s="418">
        <f>Meldezahlen_SSA!H201</f>
        <v>0</v>
      </c>
    </row>
    <row r="203" spans="1:23" ht="15" customHeight="1" x14ac:dyDescent="0.35">
      <c r="A203" s="164" t="s">
        <v>251</v>
      </c>
      <c r="B203" s="195" t="str">
        <f>IF(Meldezahlen_SSA!B202&lt;&gt;"", Meldezahlen_SSA!B202, "Feld nicht ausgefüllt")</f>
        <v>Feld nicht ausgefüllt</v>
      </c>
      <c r="C203" s="200" t="str">
        <f>IF(Meldezahlen_SSA!C202&lt;&gt;"",Meldezahlen_SSA!C202, "fehlt")</f>
        <v>fehlt</v>
      </c>
      <c r="D203" s="243"/>
      <c r="E203" s="244"/>
      <c r="F203" s="245"/>
      <c r="G203" s="246"/>
      <c r="H203" s="247"/>
      <c r="I203" s="212" t="str">
        <f>IF(Meldezahlen_SSA!D202&gt;Meldezahlen_ÖWV!D203,"Prüfen","i.O.")</f>
        <v>i.O.</v>
      </c>
      <c r="J203" s="212" t="str">
        <f>IF(Meldezahlen_SSA!E202&gt;Meldezahlen_ÖWV!E203,"Prüfen","i.O.")</f>
        <v>i.O.</v>
      </c>
      <c r="K203" s="212" t="str">
        <f>IF(Meldezahlen_SSA!F202&gt;Meldezahlen_ÖWV!F203,"Prüfen","i.O.")</f>
        <v>i.O.</v>
      </c>
      <c r="L203" s="212" t="str">
        <f>IF(Meldezahlen_SSA!G202&gt;Meldezahlen_ÖWV!G203,"Prüfen","i.O.")</f>
        <v>i.O.</v>
      </c>
      <c r="M203" s="415"/>
      <c r="S203" s="418">
        <f>Meldezahlen_SSA!D202</f>
        <v>0</v>
      </c>
      <c r="T203" s="418">
        <f>Meldezahlen_SSA!E202</f>
        <v>0</v>
      </c>
      <c r="U203" s="418">
        <f>Meldezahlen_SSA!F202</f>
        <v>0</v>
      </c>
      <c r="V203" s="418">
        <f>Meldezahlen_SSA!G202</f>
        <v>0</v>
      </c>
      <c r="W203" s="418">
        <f>Meldezahlen_SSA!H202</f>
        <v>0</v>
      </c>
    </row>
    <row r="204" spans="1:23" ht="15" customHeight="1" x14ac:dyDescent="0.35">
      <c r="A204" s="164" t="s">
        <v>252</v>
      </c>
      <c r="B204" s="195" t="str">
        <f>IF(Meldezahlen_SSA!B203&lt;&gt;"", Meldezahlen_SSA!B203, "Feld nicht ausgefüllt")</f>
        <v>Feld nicht ausgefüllt</v>
      </c>
      <c r="C204" s="200" t="str">
        <f>IF(Meldezahlen_SSA!C203&lt;&gt;"",Meldezahlen_SSA!C203, "fehlt")</f>
        <v>fehlt</v>
      </c>
      <c r="D204" s="243"/>
      <c r="E204" s="244"/>
      <c r="F204" s="245"/>
      <c r="G204" s="246"/>
      <c r="H204" s="247"/>
      <c r="I204" s="212" t="str">
        <f>IF(Meldezahlen_SSA!D203&gt;Meldezahlen_ÖWV!D204,"Prüfen","i.O.")</f>
        <v>i.O.</v>
      </c>
      <c r="J204" s="212" t="str">
        <f>IF(Meldezahlen_SSA!E203&gt;Meldezahlen_ÖWV!E204,"Prüfen","i.O.")</f>
        <v>i.O.</v>
      </c>
      <c r="K204" s="212" t="str">
        <f>IF(Meldezahlen_SSA!F203&gt;Meldezahlen_ÖWV!F204,"Prüfen","i.O.")</f>
        <v>i.O.</v>
      </c>
      <c r="L204" s="212" t="str">
        <f>IF(Meldezahlen_SSA!G203&gt;Meldezahlen_ÖWV!G204,"Prüfen","i.O.")</f>
        <v>i.O.</v>
      </c>
      <c r="M204" s="415"/>
      <c r="S204" s="418">
        <f>Meldezahlen_SSA!D203</f>
        <v>0</v>
      </c>
      <c r="T204" s="418">
        <f>Meldezahlen_SSA!E203</f>
        <v>0</v>
      </c>
      <c r="U204" s="418">
        <f>Meldezahlen_SSA!F203</f>
        <v>0</v>
      </c>
      <c r="V204" s="418">
        <f>Meldezahlen_SSA!G203</f>
        <v>0</v>
      </c>
      <c r="W204" s="418">
        <f>Meldezahlen_SSA!H203</f>
        <v>0</v>
      </c>
    </row>
    <row r="205" spans="1:23" ht="15" customHeight="1" x14ac:dyDescent="0.35">
      <c r="A205" s="164" t="s">
        <v>253</v>
      </c>
      <c r="B205" s="195" t="str">
        <f>IF(Meldezahlen_SSA!B204&lt;&gt;"", Meldezahlen_SSA!B204, "Feld nicht ausgefüllt")</f>
        <v>Feld nicht ausgefüllt</v>
      </c>
      <c r="C205" s="200" t="str">
        <f>IF(Meldezahlen_SSA!C204&lt;&gt;"",Meldezahlen_SSA!C204, "fehlt")</f>
        <v>fehlt</v>
      </c>
      <c r="D205" s="243"/>
      <c r="E205" s="244"/>
      <c r="F205" s="245"/>
      <c r="G205" s="246"/>
      <c r="H205" s="247"/>
      <c r="I205" s="212" t="str">
        <f>IF(Meldezahlen_SSA!D204&gt;Meldezahlen_ÖWV!D205,"Prüfen","i.O.")</f>
        <v>i.O.</v>
      </c>
      <c r="J205" s="212" t="str">
        <f>IF(Meldezahlen_SSA!E204&gt;Meldezahlen_ÖWV!E205,"Prüfen","i.O.")</f>
        <v>i.O.</v>
      </c>
      <c r="K205" s="212" t="str">
        <f>IF(Meldezahlen_SSA!F204&gt;Meldezahlen_ÖWV!F205,"Prüfen","i.O.")</f>
        <v>i.O.</v>
      </c>
      <c r="L205" s="212" t="str">
        <f>IF(Meldezahlen_SSA!G204&gt;Meldezahlen_ÖWV!G205,"Prüfen","i.O.")</f>
        <v>i.O.</v>
      </c>
      <c r="M205" s="415"/>
      <c r="S205" s="418">
        <f>Meldezahlen_SSA!D204</f>
        <v>0</v>
      </c>
      <c r="T205" s="418">
        <f>Meldezahlen_SSA!E204</f>
        <v>0</v>
      </c>
      <c r="U205" s="418">
        <f>Meldezahlen_SSA!F204</f>
        <v>0</v>
      </c>
      <c r="V205" s="418">
        <f>Meldezahlen_SSA!G204</f>
        <v>0</v>
      </c>
      <c r="W205" s="418">
        <f>Meldezahlen_SSA!H204</f>
        <v>0</v>
      </c>
    </row>
    <row r="206" spans="1:23" ht="15" customHeight="1" x14ac:dyDescent="0.35">
      <c r="A206" s="164" t="s">
        <v>254</v>
      </c>
      <c r="B206" s="195" t="str">
        <f>IF(Meldezahlen_SSA!B205&lt;&gt;"", Meldezahlen_SSA!B205, "Feld nicht ausgefüllt")</f>
        <v>Feld nicht ausgefüllt</v>
      </c>
      <c r="C206" s="200" t="str">
        <f>IF(Meldezahlen_SSA!C205&lt;&gt;"",Meldezahlen_SSA!C205, "fehlt")</f>
        <v>fehlt</v>
      </c>
      <c r="D206" s="243"/>
      <c r="E206" s="244"/>
      <c r="F206" s="245"/>
      <c r="G206" s="246"/>
      <c r="H206" s="247"/>
      <c r="I206" s="212" t="str">
        <f>IF(Meldezahlen_SSA!D205&gt;Meldezahlen_ÖWV!D206,"Prüfen","i.O.")</f>
        <v>i.O.</v>
      </c>
      <c r="J206" s="212" t="str">
        <f>IF(Meldezahlen_SSA!E205&gt;Meldezahlen_ÖWV!E206,"Prüfen","i.O.")</f>
        <v>i.O.</v>
      </c>
      <c r="K206" s="212" t="str">
        <f>IF(Meldezahlen_SSA!F205&gt;Meldezahlen_ÖWV!F206,"Prüfen","i.O.")</f>
        <v>i.O.</v>
      </c>
      <c r="L206" s="212" t="str">
        <f>IF(Meldezahlen_SSA!G205&gt;Meldezahlen_ÖWV!G206,"Prüfen","i.O.")</f>
        <v>i.O.</v>
      </c>
      <c r="M206" s="415"/>
      <c r="S206" s="418">
        <f>Meldezahlen_SSA!D205</f>
        <v>0</v>
      </c>
      <c r="T206" s="418">
        <f>Meldezahlen_SSA!E205</f>
        <v>0</v>
      </c>
      <c r="U206" s="418">
        <f>Meldezahlen_SSA!F205</f>
        <v>0</v>
      </c>
      <c r="V206" s="418">
        <f>Meldezahlen_SSA!G205</f>
        <v>0</v>
      </c>
      <c r="W206" s="418">
        <f>Meldezahlen_SSA!H205</f>
        <v>0</v>
      </c>
    </row>
    <row r="207" spans="1:23" ht="15" customHeight="1" x14ac:dyDescent="0.35">
      <c r="A207" s="164" t="s">
        <v>255</v>
      </c>
      <c r="B207" s="195" t="str">
        <f>IF(Meldezahlen_SSA!B206&lt;&gt;"", Meldezahlen_SSA!B206, "Feld nicht ausgefüllt")</f>
        <v>Feld nicht ausgefüllt</v>
      </c>
      <c r="C207" s="200" t="str">
        <f>IF(Meldezahlen_SSA!C206&lt;&gt;"",Meldezahlen_SSA!C206, "fehlt")</f>
        <v>fehlt</v>
      </c>
      <c r="D207" s="243"/>
      <c r="E207" s="244"/>
      <c r="F207" s="245"/>
      <c r="G207" s="246"/>
      <c r="H207" s="247"/>
      <c r="I207" s="212" t="str">
        <f>IF(Meldezahlen_SSA!D206&gt;Meldezahlen_ÖWV!D207,"Prüfen","i.O.")</f>
        <v>i.O.</v>
      </c>
      <c r="J207" s="212" t="str">
        <f>IF(Meldezahlen_SSA!E206&gt;Meldezahlen_ÖWV!E207,"Prüfen","i.O.")</f>
        <v>i.O.</v>
      </c>
      <c r="K207" s="212" t="str">
        <f>IF(Meldezahlen_SSA!F206&gt;Meldezahlen_ÖWV!F207,"Prüfen","i.O.")</f>
        <v>i.O.</v>
      </c>
      <c r="L207" s="212" t="str">
        <f>IF(Meldezahlen_SSA!G206&gt;Meldezahlen_ÖWV!G207,"Prüfen","i.O.")</f>
        <v>i.O.</v>
      </c>
      <c r="M207" s="415"/>
      <c r="S207" s="418">
        <f>Meldezahlen_SSA!D206</f>
        <v>0</v>
      </c>
      <c r="T207" s="418">
        <f>Meldezahlen_SSA!E206</f>
        <v>0</v>
      </c>
      <c r="U207" s="418">
        <f>Meldezahlen_SSA!F206</f>
        <v>0</v>
      </c>
      <c r="V207" s="418">
        <f>Meldezahlen_SSA!G206</f>
        <v>0</v>
      </c>
      <c r="W207" s="418">
        <f>Meldezahlen_SSA!H206</f>
        <v>0</v>
      </c>
    </row>
    <row r="208" spans="1:23" ht="15" customHeight="1" x14ac:dyDescent="0.35">
      <c r="A208" s="164" t="s">
        <v>256</v>
      </c>
      <c r="B208" s="195" t="str">
        <f>IF(Meldezahlen_SSA!B207&lt;&gt;"", Meldezahlen_SSA!B207, "Feld nicht ausgefüllt")</f>
        <v>Feld nicht ausgefüllt</v>
      </c>
      <c r="C208" s="200" t="str">
        <f>IF(Meldezahlen_SSA!C207&lt;&gt;"",Meldezahlen_SSA!C207, "fehlt")</f>
        <v>fehlt</v>
      </c>
      <c r="D208" s="243"/>
      <c r="E208" s="244"/>
      <c r="F208" s="245"/>
      <c r="G208" s="246"/>
      <c r="H208" s="247"/>
      <c r="I208" s="212" t="str">
        <f>IF(Meldezahlen_SSA!D207&gt;Meldezahlen_ÖWV!D208,"Prüfen","i.O.")</f>
        <v>i.O.</v>
      </c>
      <c r="J208" s="212" t="str">
        <f>IF(Meldezahlen_SSA!E207&gt;Meldezahlen_ÖWV!E208,"Prüfen","i.O.")</f>
        <v>i.O.</v>
      </c>
      <c r="K208" s="212" t="str">
        <f>IF(Meldezahlen_SSA!F207&gt;Meldezahlen_ÖWV!F208,"Prüfen","i.O.")</f>
        <v>i.O.</v>
      </c>
      <c r="L208" s="212" t="str">
        <f>IF(Meldezahlen_SSA!G207&gt;Meldezahlen_ÖWV!G208,"Prüfen","i.O.")</f>
        <v>i.O.</v>
      </c>
      <c r="M208" s="415"/>
      <c r="S208" s="418">
        <f>Meldezahlen_SSA!D207</f>
        <v>0</v>
      </c>
      <c r="T208" s="418">
        <f>Meldezahlen_SSA!E207</f>
        <v>0</v>
      </c>
      <c r="U208" s="418">
        <f>Meldezahlen_SSA!F207</f>
        <v>0</v>
      </c>
      <c r="V208" s="418">
        <f>Meldezahlen_SSA!G207</f>
        <v>0</v>
      </c>
      <c r="W208" s="418">
        <f>Meldezahlen_SSA!H207</f>
        <v>0</v>
      </c>
    </row>
    <row r="209" spans="1:23" ht="15" customHeight="1" x14ac:dyDescent="0.35">
      <c r="A209" s="164" t="s">
        <v>257</v>
      </c>
      <c r="B209" s="195" t="str">
        <f>IF(Meldezahlen_SSA!B208&lt;&gt;"", Meldezahlen_SSA!B208, "Feld nicht ausgefüllt")</f>
        <v>Feld nicht ausgefüllt</v>
      </c>
      <c r="C209" s="200" t="str">
        <f>IF(Meldezahlen_SSA!C208&lt;&gt;"",Meldezahlen_SSA!C208, "fehlt")</f>
        <v>fehlt</v>
      </c>
      <c r="D209" s="243"/>
      <c r="E209" s="244"/>
      <c r="F209" s="245"/>
      <c r="G209" s="246"/>
      <c r="H209" s="247"/>
      <c r="I209" s="212" t="str">
        <f>IF(Meldezahlen_SSA!D208&gt;Meldezahlen_ÖWV!D209,"Prüfen","i.O.")</f>
        <v>i.O.</v>
      </c>
      <c r="J209" s="212" t="str">
        <f>IF(Meldezahlen_SSA!E208&gt;Meldezahlen_ÖWV!E209,"Prüfen","i.O.")</f>
        <v>i.O.</v>
      </c>
      <c r="K209" s="212" t="str">
        <f>IF(Meldezahlen_SSA!F208&gt;Meldezahlen_ÖWV!F209,"Prüfen","i.O.")</f>
        <v>i.O.</v>
      </c>
      <c r="L209" s="212" t="str">
        <f>IF(Meldezahlen_SSA!G208&gt;Meldezahlen_ÖWV!G209,"Prüfen","i.O.")</f>
        <v>i.O.</v>
      </c>
      <c r="M209" s="415"/>
      <c r="S209" s="418">
        <f>Meldezahlen_SSA!D208</f>
        <v>0</v>
      </c>
      <c r="T209" s="418">
        <f>Meldezahlen_SSA!E208</f>
        <v>0</v>
      </c>
      <c r="U209" s="418">
        <f>Meldezahlen_SSA!F208</f>
        <v>0</v>
      </c>
      <c r="V209" s="418">
        <f>Meldezahlen_SSA!G208</f>
        <v>0</v>
      </c>
      <c r="W209" s="418">
        <f>Meldezahlen_SSA!H208</f>
        <v>0</v>
      </c>
    </row>
    <row r="210" spans="1:23" ht="15" customHeight="1" x14ac:dyDescent="0.35">
      <c r="A210" s="164" t="s">
        <v>258</v>
      </c>
      <c r="B210" s="195" t="str">
        <f>IF(Meldezahlen_SSA!B209&lt;&gt;"", Meldezahlen_SSA!B209, "Feld nicht ausgefüllt")</f>
        <v>Feld nicht ausgefüllt</v>
      </c>
      <c r="C210" s="200" t="str">
        <f>IF(Meldezahlen_SSA!C209&lt;&gt;"",Meldezahlen_SSA!C209, "fehlt")</f>
        <v>fehlt</v>
      </c>
      <c r="D210" s="243"/>
      <c r="E210" s="244"/>
      <c r="F210" s="245"/>
      <c r="G210" s="246"/>
      <c r="H210" s="247"/>
      <c r="I210" s="212" t="str">
        <f>IF(Meldezahlen_SSA!D209&gt;Meldezahlen_ÖWV!D210,"Prüfen","i.O.")</f>
        <v>i.O.</v>
      </c>
      <c r="J210" s="212" t="str">
        <f>IF(Meldezahlen_SSA!E209&gt;Meldezahlen_ÖWV!E210,"Prüfen","i.O.")</f>
        <v>i.O.</v>
      </c>
      <c r="K210" s="212" t="str">
        <f>IF(Meldezahlen_SSA!F209&gt;Meldezahlen_ÖWV!F210,"Prüfen","i.O.")</f>
        <v>i.O.</v>
      </c>
      <c r="L210" s="212" t="str">
        <f>IF(Meldezahlen_SSA!G209&gt;Meldezahlen_ÖWV!G210,"Prüfen","i.O.")</f>
        <v>i.O.</v>
      </c>
      <c r="M210" s="415"/>
      <c r="S210" s="418">
        <f>Meldezahlen_SSA!D209</f>
        <v>0</v>
      </c>
      <c r="T210" s="418">
        <f>Meldezahlen_SSA!E209</f>
        <v>0</v>
      </c>
      <c r="U210" s="418">
        <f>Meldezahlen_SSA!F209</f>
        <v>0</v>
      </c>
      <c r="V210" s="418">
        <f>Meldezahlen_SSA!G209</f>
        <v>0</v>
      </c>
      <c r="W210" s="418">
        <f>Meldezahlen_SSA!H209</f>
        <v>0</v>
      </c>
    </row>
    <row r="211" spans="1:23" ht="15" customHeight="1" x14ac:dyDescent="0.35">
      <c r="A211" s="164" t="s">
        <v>259</v>
      </c>
      <c r="B211" s="195" t="str">
        <f>IF(Meldezahlen_SSA!B210&lt;&gt;"", Meldezahlen_SSA!B210, "Feld nicht ausgefüllt")</f>
        <v>Feld nicht ausgefüllt</v>
      </c>
      <c r="C211" s="200" t="str">
        <f>IF(Meldezahlen_SSA!C210&lt;&gt;"",Meldezahlen_SSA!C210, "fehlt")</f>
        <v>fehlt</v>
      </c>
      <c r="D211" s="243"/>
      <c r="E211" s="244"/>
      <c r="F211" s="245"/>
      <c r="G211" s="246"/>
      <c r="H211" s="247"/>
      <c r="I211" s="212" t="str">
        <f>IF(Meldezahlen_SSA!D210&gt;Meldezahlen_ÖWV!D211,"Prüfen","i.O.")</f>
        <v>i.O.</v>
      </c>
      <c r="J211" s="212" t="str">
        <f>IF(Meldezahlen_SSA!E210&gt;Meldezahlen_ÖWV!E211,"Prüfen","i.O.")</f>
        <v>i.O.</v>
      </c>
      <c r="K211" s="212" t="str">
        <f>IF(Meldezahlen_SSA!F210&gt;Meldezahlen_ÖWV!F211,"Prüfen","i.O.")</f>
        <v>i.O.</v>
      </c>
      <c r="L211" s="212" t="str">
        <f>IF(Meldezahlen_SSA!G210&gt;Meldezahlen_ÖWV!G211,"Prüfen","i.O.")</f>
        <v>i.O.</v>
      </c>
      <c r="M211" s="415"/>
      <c r="S211" s="418">
        <f>Meldezahlen_SSA!D210</f>
        <v>0</v>
      </c>
      <c r="T211" s="418">
        <f>Meldezahlen_SSA!E210</f>
        <v>0</v>
      </c>
      <c r="U211" s="418">
        <f>Meldezahlen_SSA!F210</f>
        <v>0</v>
      </c>
      <c r="V211" s="418">
        <f>Meldezahlen_SSA!G210</f>
        <v>0</v>
      </c>
      <c r="W211" s="418">
        <f>Meldezahlen_SSA!H210</f>
        <v>0</v>
      </c>
    </row>
    <row r="212" spans="1:23" ht="15" customHeight="1" x14ac:dyDescent="0.35">
      <c r="A212" s="164" t="s">
        <v>260</v>
      </c>
      <c r="B212" s="195" t="str">
        <f>IF(Meldezahlen_SSA!B211&lt;&gt;"", Meldezahlen_SSA!B211, "Feld nicht ausgefüllt")</f>
        <v>Feld nicht ausgefüllt</v>
      </c>
      <c r="C212" s="200" t="str">
        <f>IF(Meldezahlen_SSA!C211&lt;&gt;"",Meldezahlen_SSA!C211, "fehlt")</f>
        <v>fehlt</v>
      </c>
      <c r="D212" s="243"/>
      <c r="E212" s="244"/>
      <c r="F212" s="245"/>
      <c r="G212" s="246"/>
      <c r="H212" s="247"/>
      <c r="I212" s="212" t="str">
        <f>IF(Meldezahlen_SSA!D211&gt;Meldezahlen_ÖWV!D212,"Prüfen","i.O.")</f>
        <v>i.O.</v>
      </c>
      <c r="J212" s="212" t="str">
        <f>IF(Meldezahlen_SSA!E211&gt;Meldezahlen_ÖWV!E212,"Prüfen","i.O.")</f>
        <v>i.O.</v>
      </c>
      <c r="K212" s="212" t="str">
        <f>IF(Meldezahlen_SSA!F211&gt;Meldezahlen_ÖWV!F212,"Prüfen","i.O.")</f>
        <v>i.O.</v>
      </c>
      <c r="L212" s="212" t="str">
        <f>IF(Meldezahlen_SSA!G211&gt;Meldezahlen_ÖWV!G212,"Prüfen","i.O.")</f>
        <v>i.O.</v>
      </c>
      <c r="M212" s="415"/>
      <c r="S212" s="418">
        <f>Meldezahlen_SSA!D211</f>
        <v>0</v>
      </c>
      <c r="T212" s="418">
        <f>Meldezahlen_SSA!E211</f>
        <v>0</v>
      </c>
      <c r="U212" s="418">
        <f>Meldezahlen_SSA!F211</f>
        <v>0</v>
      </c>
      <c r="V212" s="418">
        <f>Meldezahlen_SSA!G211</f>
        <v>0</v>
      </c>
      <c r="W212" s="418">
        <f>Meldezahlen_SSA!H211</f>
        <v>0</v>
      </c>
    </row>
    <row r="213" spans="1:23" ht="15" customHeight="1" x14ac:dyDescent="0.35">
      <c r="A213" s="164" t="s">
        <v>261</v>
      </c>
      <c r="B213" s="195" t="str">
        <f>IF(Meldezahlen_SSA!B212&lt;&gt;"", Meldezahlen_SSA!B212, "Feld nicht ausgefüllt")</f>
        <v>Feld nicht ausgefüllt</v>
      </c>
      <c r="C213" s="200" t="str">
        <f>IF(Meldezahlen_SSA!C212&lt;&gt;"",Meldezahlen_SSA!C212, "fehlt")</f>
        <v>fehlt</v>
      </c>
      <c r="D213" s="243"/>
      <c r="E213" s="244"/>
      <c r="F213" s="245"/>
      <c r="G213" s="246"/>
      <c r="H213" s="247"/>
      <c r="I213" s="212" t="str">
        <f>IF(Meldezahlen_SSA!D212&gt;Meldezahlen_ÖWV!D213,"Prüfen","i.O.")</f>
        <v>i.O.</v>
      </c>
      <c r="J213" s="212" t="str">
        <f>IF(Meldezahlen_SSA!E212&gt;Meldezahlen_ÖWV!E213,"Prüfen","i.O.")</f>
        <v>i.O.</v>
      </c>
      <c r="K213" s="212" t="str">
        <f>IF(Meldezahlen_SSA!F212&gt;Meldezahlen_ÖWV!F213,"Prüfen","i.O.")</f>
        <v>i.O.</v>
      </c>
      <c r="L213" s="212" t="str">
        <f>IF(Meldezahlen_SSA!G212&gt;Meldezahlen_ÖWV!G213,"Prüfen","i.O.")</f>
        <v>i.O.</v>
      </c>
      <c r="M213" s="415"/>
      <c r="S213" s="418">
        <f>Meldezahlen_SSA!D212</f>
        <v>0</v>
      </c>
      <c r="T213" s="418">
        <f>Meldezahlen_SSA!E212</f>
        <v>0</v>
      </c>
      <c r="U213" s="418">
        <f>Meldezahlen_SSA!F212</f>
        <v>0</v>
      </c>
      <c r="V213" s="418">
        <f>Meldezahlen_SSA!G212</f>
        <v>0</v>
      </c>
      <c r="W213" s="418">
        <f>Meldezahlen_SSA!H212</f>
        <v>0</v>
      </c>
    </row>
    <row r="214" spans="1:23" ht="15" customHeight="1" thickBot="1" x14ac:dyDescent="0.4">
      <c r="A214" s="165" t="s">
        <v>262</v>
      </c>
      <c r="B214" s="196" t="str">
        <f>IF(Meldezahlen_SSA!B213&lt;&gt;"", Meldezahlen_SSA!B213, "Feld nicht ausgefüllt")</f>
        <v>Feld nicht ausgefüllt</v>
      </c>
      <c r="C214" s="201" t="str">
        <f>IF(Meldezahlen_SSA!C213&lt;&gt;"",Meldezahlen_SSA!C213, "fehlt")</f>
        <v>fehlt</v>
      </c>
      <c r="D214" s="253"/>
      <c r="E214" s="254"/>
      <c r="F214" s="255"/>
      <c r="G214" s="256"/>
      <c r="H214" s="257"/>
      <c r="I214" s="213" t="str">
        <f>IF(Meldezahlen_SSA!D213&gt;Meldezahlen_ÖWV!D214,"Prüfen","i.O.")</f>
        <v>i.O.</v>
      </c>
      <c r="J214" s="213" t="str">
        <f>IF(Meldezahlen_SSA!E213&gt;Meldezahlen_ÖWV!E214,"Prüfen","i.O.")</f>
        <v>i.O.</v>
      </c>
      <c r="K214" s="213" t="str">
        <f>IF(Meldezahlen_SSA!F213&gt;Meldezahlen_ÖWV!F214,"Prüfen","i.O.")</f>
        <v>i.O.</v>
      </c>
      <c r="L214" s="213" t="str">
        <f>IF(Meldezahlen_SSA!G213&gt;Meldezahlen_ÖWV!G214,"Prüfen","i.O.")</f>
        <v>i.O.</v>
      </c>
      <c r="M214" s="416"/>
      <c r="S214" s="418">
        <f>Meldezahlen_SSA!D213</f>
        <v>0</v>
      </c>
      <c r="T214" s="418">
        <f>Meldezahlen_SSA!E213</f>
        <v>0</v>
      </c>
      <c r="U214" s="418">
        <f>Meldezahlen_SSA!F213</f>
        <v>0</v>
      </c>
      <c r="V214" s="418">
        <f>Meldezahlen_SSA!G213</f>
        <v>0</v>
      </c>
      <c r="W214" s="418">
        <f>Meldezahlen_SSA!H213</f>
        <v>0</v>
      </c>
    </row>
    <row r="215" spans="1:23" ht="13" thickTop="1" x14ac:dyDescent="0.25"/>
  </sheetData>
  <mergeCells count="9">
    <mergeCell ref="M12:M14"/>
    <mergeCell ref="I12:L13"/>
    <mergeCell ref="I11:L11"/>
    <mergeCell ref="D4:H4"/>
    <mergeCell ref="A4:B4"/>
    <mergeCell ref="B9:G9"/>
    <mergeCell ref="D11:H11"/>
    <mergeCell ref="D12:E12"/>
    <mergeCell ref="F12:G12"/>
  </mergeCells>
  <conditionalFormatting sqref="D15:D214">
    <cfRule type="expression" dxfId="15" priority="4">
      <formula>$S15=0</formula>
    </cfRule>
    <cfRule type="expression" dxfId="14" priority="16">
      <formula>$D15&lt;$S15</formula>
    </cfRule>
    <cfRule type="expression" dxfId="13" priority="17">
      <formula>$D15&gt;$S15</formula>
    </cfRule>
    <cfRule type="expression" dxfId="12" priority="18">
      <formula>$D15=$S15</formula>
    </cfRule>
  </conditionalFormatting>
  <conditionalFormatting sqref="E15:E214">
    <cfRule type="expression" dxfId="11" priority="10">
      <formula>$T15=0</formula>
    </cfRule>
    <cfRule type="expression" dxfId="10" priority="12">
      <formula>$E15&gt;$T15</formula>
    </cfRule>
    <cfRule type="expression" dxfId="9" priority="13">
      <formula>$E15&lt;$T15</formula>
    </cfRule>
    <cfRule type="expression" dxfId="8" priority="14">
      <formula>$E15=$T15</formula>
    </cfRule>
  </conditionalFormatting>
  <conditionalFormatting sqref="F15:F214">
    <cfRule type="expression" dxfId="7" priority="5">
      <formula>$U15=0</formula>
    </cfRule>
    <cfRule type="expression" dxfId="6" priority="6">
      <formula>$F15=$U15</formula>
    </cfRule>
    <cfRule type="expression" dxfId="5" priority="7">
      <formula>$F5&gt;$V5</formula>
    </cfRule>
    <cfRule type="expression" dxfId="4" priority="9">
      <formula>$F15&lt;$U15</formula>
    </cfRule>
  </conditionalFormatting>
  <conditionalFormatting sqref="G15:G214">
    <cfRule type="expression" dxfId="0" priority="1">
      <formula>$V15=0</formula>
    </cfRule>
    <cfRule type="expression" dxfId="3" priority="2">
      <formula>$G15&lt;$V15</formula>
    </cfRule>
    <cfRule type="expression" dxfId="2" priority="3">
      <formula>$G15=$V15</formula>
    </cfRule>
    <cfRule type="expression" dxfId="1" priority="8">
      <formula>$G15&gt;$V15</formula>
    </cfRule>
  </conditionalFormatting>
  <pageMargins left="0.7" right="0.7" top="0.78740157499999996" bottom="0.78740157499999996"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17"/>
  <sheetViews>
    <sheetView topLeftCell="A18" zoomScale="90" zoomScaleNormal="90" workbookViewId="0">
      <selection activeCell="B34" sqref="B34"/>
    </sheetView>
  </sheetViews>
  <sheetFormatPr baseColWidth="10" defaultColWidth="9.1796875" defaultRowHeight="12.5" x14ac:dyDescent="0.25"/>
  <cols>
    <col min="1" max="1" width="6.54296875" style="62" customWidth="1"/>
    <col min="2" max="6" width="20.81640625" customWidth="1"/>
    <col min="7" max="7" width="6.54296875" style="62" customWidth="1"/>
    <col min="8" max="8" width="13.7265625" style="62" customWidth="1"/>
    <col min="9" max="35" width="10.54296875" style="62" customWidth="1"/>
    <col min="36" max="1026" width="10.54296875" customWidth="1"/>
  </cols>
  <sheetData>
    <row r="1" spans="1:35" s="1" customFormat="1" ht="25" x14ac:dyDescent="0.5">
      <c r="A1" s="71"/>
      <c r="B1" s="66" t="s">
        <v>263</v>
      </c>
      <c r="C1" s="71"/>
      <c r="D1" s="71"/>
      <c r="E1" s="71"/>
      <c r="F1" s="71"/>
      <c r="G1" s="71"/>
      <c r="H1" s="73"/>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row>
    <row r="2" spans="1:35" s="1" customFormat="1" ht="20" x14ac:dyDescent="0.4">
      <c r="A2" s="71"/>
      <c r="B2" s="67" t="str">
        <f>Anleitung!B4</f>
        <v>für die Personalratswahlen am 14./15. Mai 2024</v>
      </c>
      <c r="C2" s="71"/>
      <c r="D2" s="71"/>
      <c r="E2" s="71"/>
      <c r="F2" s="71"/>
      <c r="G2" s="71"/>
      <c r="H2" s="74"/>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row>
    <row r="3" spans="1:35" s="1" customFormat="1" ht="20" x14ac:dyDescent="0.4">
      <c r="A3" s="71"/>
      <c r="B3" s="67"/>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row>
    <row r="4" spans="1:35" s="1" customFormat="1" ht="27" customHeight="1" thickBot="1" x14ac:dyDescent="0.3">
      <c r="A4" s="71"/>
      <c r="B4" s="68" t="s">
        <v>97</v>
      </c>
      <c r="C4" s="304" t="str">
        <f>IF(Meldezahlen_ÖWV!A4&lt;&gt;"",Meldezahlen_ÖWV!A4,"Name des Schulamts bitte eintragen")</f>
        <v>Name des Schulamts bitte eintragen</v>
      </c>
      <c r="D4" s="305"/>
      <c r="E4" s="305"/>
      <c r="F4" s="62"/>
      <c r="G4" s="62"/>
      <c r="H4" s="62"/>
      <c r="I4" s="62"/>
      <c r="J4" s="62"/>
      <c r="K4" s="62"/>
      <c r="L4" s="62"/>
      <c r="M4" s="71"/>
      <c r="N4" s="71"/>
      <c r="O4" s="71"/>
      <c r="P4" s="71"/>
      <c r="Q4" s="71"/>
      <c r="R4" s="71"/>
      <c r="S4" s="71"/>
      <c r="T4" s="71"/>
      <c r="U4" s="71"/>
      <c r="V4" s="71"/>
      <c r="W4" s="71"/>
      <c r="X4" s="71"/>
      <c r="Y4" s="71"/>
      <c r="Z4" s="71"/>
      <c r="AA4" s="71"/>
      <c r="AB4" s="71"/>
      <c r="AC4" s="71"/>
      <c r="AD4" s="71"/>
      <c r="AE4" s="71"/>
      <c r="AF4" s="71"/>
      <c r="AG4" s="71"/>
      <c r="AH4" s="71"/>
      <c r="AI4" s="71"/>
    </row>
    <row r="5" spans="1:35" s="1" customFormat="1" ht="27" customHeight="1" thickTop="1" thickBot="1" x14ac:dyDescent="0.4">
      <c r="A5" s="71"/>
      <c r="B5" s="68" t="s">
        <v>92</v>
      </c>
      <c r="C5" s="306" t="str">
        <f>IF(Meldezahlen_ÖWV!D4&lt;&gt;"", Meldezahlen_ÖWV!D4,"Ort des Schulamts bitte eintragen")</f>
        <v>Ort des Schulamts bitte eintragen</v>
      </c>
      <c r="D5" s="305"/>
      <c r="E5" s="305"/>
      <c r="F5" s="72"/>
      <c r="G5" s="62"/>
      <c r="H5" s="62"/>
      <c r="I5" s="62"/>
      <c r="J5" s="62"/>
      <c r="K5" s="62"/>
      <c r="L5" s="62"/>
      <c r="M5" s="71"/>
      <c r="N5" s="71"/>
      <c r="O5" s="71"/>
      <c r="P5" s="71"/>
      <c r="Q5" s="71"/>
      <c r="R5" s="71"/>
      <c r="S5" s="71"/>
      <c r="T5" s="71"/>
      <c r="U5" s="71"/>
      <c r="V5" s="71"/>
      <c r="W5" s="71"/>
      <c r="X5" s="71"/>
      <c r="Y5" s="71"/>
      <c r="Z5" s="71"/>
      <c r="AA5" s="71"/>
      <c r="AB5" s="71"/>
      <c r="AC5" s="71"/>
      <c r="AD5" s="71"/>
      <c r="AE5" s="71"/>
      <c r="AF5" s="71"/>
      <c r="AG5" s="71"/>
      <c r="AH5" s="71"/>
      <c r="AI5" s="71"/>
    </row>
    <row r="6" spans="1:35" s="1" customFormat="1" ht="16.5" thickTop="1" thickBot="1" x14ac:dyDescent="0.3">
      <c r="A6" s="71"/>
      <c r="B6" s="69"/>
      <c r="C6" s="62"/>
      <c r="D6" s="62"/>
      <c r="E6" s="62"/>
      <c r="F6" s="62"/>
      <c r="G6" s="62"/>
      <c r="H6" s="62"/>
      <c r="I6" s="62"/>
      <c r="J6" s="62"/>
      <c r="K6" s="62"/>
      <c r="L6" s="62"/>
      <c r="M6" s="71"/>
      <c r="N6" s="71"/>
      <c r="O6" s="71"/>
      <c r="P6" s="71"/>
      <c r="Q6" s="71"/>
      <c r="R6" s="71"/>
      <c r="S6" s="71"/>
      <c r="T6" s="71"/>
      <c r="U6" s="71"/>
      <c r="V6" s="71"/>
      <c r="W6" s="71"/>
      <c r="X6" s="71"/>
      <c r="Y6" s="71"/>
      <c r="Z6" s="71"/>
      <c r="AA6" s="71"/>
      <c r="AB6" s="71"/>
      <c r="AC6" s="71"/>
      <c r="AD6" s="71"/>
      <c r="AE6" s="71"/>
      <c r="AF6" s="71"/>
      <c r="AG6" s="71"/>
      <c r="AH6" s="71"/>
      <c r="AI6" s="71"/>
    </row>
    <row r="7" spans="1:35" s="1" customFormat="1" ht="18" customHeight="1" thickTop="1" x14ac:dyDescent="0.25">
      <c r="A7" s="71"/>
      <c r="B7" s="70" t="s">
        <v>101</v>
      </c>
      <c r="C7" s="79"/>
      <c r="D7" s="313" t="s">
        <v>307</v>
      </c>
      <c r="E7" s="314"/>
      <c r="F7" s="315"/>
      <c r="G7" s="62"/>
      <c r="H7" s="62"/>
      <c r="I7" s="62"/>
      <c r="J7" s="62"/>
      <c r="K7" s="62"/>
      <c r="L7" s="62"/>
      <c r="M7" s="71"/>
      <c r="N7" s="71"/>
      <c r="O7" s="71"/>
      <c r="P7" s="71"/>
      <c r="Q7" s="71"/>
      <c r="R7" s="71"/>
      <c r="S7" s="71"/>
      <c r="T7" s="71"/>
      <c r="U7" s="71"/>
      <c r="V7" s="71"/>
      <c r="W7" s="71"/>
      <c r="X7" s="71"/>
      <c r="Y7" s="71"/>
      <c r="Z7" s="71"/>
      <c r="AA7" s="71"/>
      <c r="AB7" s="71"/>
      <c r="AC7" s="71"/>
      <c r="AD7" s="71"/>
      <c r="AE7" s="71"/>
      <c r="AF7" s="71"/>
      <c r="AG7" s="71"/>
      <c r="AH7" s="71"/>
      <c r="AI7" s="71"/>
    </row>
    <row r="8" spans="1:35" s="1" customFormat="1" ht="18" customHeight="1" x14ac:dyDescent="0.25">
      <c r="A8" s="71"/>
      <c r="B8" s="310" t="s">
        <v>265</v>
      </c>
      <c r="C8" s="311"/>
      <c r="D8" s="316"/>
      <c r="E8" s="317"/>
      <c r="F8" s="318"/>
      <c r="G8" s="62"/>
      <c r="H8" s="62"/>
      <c r="I8" s="62"/>
      <c r="J8" s="62"/>
      <c r="K8" s="62"/>
      <c r="L8" s="62"/>
      <c r="M8" s="71"/>
      <c r="N8" s="71"/>
      <c r="O8" s="71"/>
      <c r="P8" s="71"/>
      <c r="Q8" s="71"/>
      <c r="R8" s="71"/>
      <c r="S8" s="71"/>
      <c r="T8" s="71"/>
      <c r="U8" s="71"/>
      <c r="V8" s="71"/>
      <c r="W8" s="71"/>
      <c r="X8" s="71"/>
      <c r="Y8" s="71"/>
      <c r="Z8" s="71"/>
      <c r="AA8" s="71"/>
      <c r="AB8" s="71"/>
      <c r="AC8" s="71"/>
      <c r="AD8" s="71"/>
      <c r="AE8" s="71"/>
      <c r="AF8" s="71"/>
      <c r="AG8" s="71"/>
      <c r="AH8" s="71"/>
      <c r="AI8" s="71"/>
    </row>
    <row r="9" spans="1:35" s="1" customFormat="1" ht="18" customHeight="1" x14ac:dyDescent="0.25">
      <c r="A9" s="71"/>
      <c r="B9" s="310" t="s">
        <v>266</v>
      </c>
      <c r="C9" s="311"/>
      <c r="D9" s="316"/>
      <c r="E9" s="317"/>
      <c r="F9" s="318"/>
      <c r="G9" s="62"/>
      <c r="H9" s="62"/>
      <c r="I9" s="62"/>
      <c r="J9" s="62"/>
      <c r="K9" s="62"/>
      <c r="L9" s="62"/>
      <c r="M9" s="71"/>
      <c r="N9" s="71"/>
      <c r="O9" s="71"/>
      <c r="P9" s="71"/>
      <c r="Q9" s="71"/>
      <c r="R9" s="71"/>
      <c r="S9" s="71"/>
      <c r="T9" s="71"/>
      <c r="U9" s="71"/>
      <c r="V9" s="71"/>
      <c r="W9" s="71"/>
      <c r="X9" s="71"/>
      <c r="Y9" s="71"/>
      <c r="Z9" s="71"/>
      <c r="AA9" s="71"/>
      <c r="AB9" s="71"/>
      <c r="AC9" s="71"/>
      <c r="AD9" s="71"/>
      <c r="AE9" s="71"/>
      <c r="AF9" s="71"/>
      <c r="AG9" s="71"/>
      <c r="AH9" s="71"/>
      <c r="AI9" s="71"/>
    </row>
    <row r="10" spans="1:35" s="1" customFormat="1" ht="18" customHeight="1" thickBot="1" x14ac:dyDescent="0.3">
      <c r="A10" s="71"/>
      <c r="B10" s="310" t="s">
        <v>267</v>
      </c>
      <c r="C10" s="311"/>
      <c r="D10" s="316"/>
      <c r="E10" s="317"/>
      <c r="F10" s="318"/>
      <c r="G10" s="62"/>
      <c r="H10" s="62"/>
      <c r="I10" s="62"/>
      <c r="J10" s="62"/>
      <c r="K10" s="62"/>
      <c r="L10" s="62"/>
      <c r="M10" s="71"/>
      <c r="N10" s="71"/>
      <c r="O10" s="71"/>
      <c r="P10" s="71"/>
      <c r="Q10" s="71"/>
      <c r="R10" s="71"/>
      <c r="S10" s="71"/>
      <c r="T10" s="71"/>
      <c r="U10" s="71"/>
      <c r="V10" s="71"/>
      <c r="W10" s="71"/>
      <c r="X10" s="71"/>
      <c r="Y10" s="71"/>
      <c r="Z10" s="71"/>
      <c r="AA10" s="71"/>
      <c r="AB10" s="71"/>
      <c r="AC10" s="71"/>
      <c r="AD10" s="71"/>
      <c r="AE10" s="71"/>
      <c r="AF10" s="71"/>
      <c r="AG10" s="71"/>
      <c r="AH10" s="71"/>
      <c r="AI10" s="71"/>
    </row>
    <row r="11" spans="1:35" s="1" customFormat="1" ht="18" customHeight="1" thickTop="1" x14ac:dyDescent="0.4">
      <c r="A11" s="71"/>
      <c r="B11" s="310" t="s">
        <v>126</v>
      </c>
      <c r="C11" s="312"/>
      <c r="D11" s="110"/>
      <c r="E11" s="319"/>
      <c r="F11" s="320"/>
      <c r="G11" s="62"/>
      <c r="H11" s="62"/>
      <c r="I11" s="62"/>
      <c r="J11" s="62"/>
      <c r="K11" s="62"/>
      <c r="L11" s="62"/>
      <c r="M11" s="71"/>
      <c r="N11" s="71"/>
      <c r="O11" s="71"/>
      <c r="P11" s="71"/>
      <c r="Q11" s="71"/>
      <c r="R11" s="71"/>
      <c r="S11" s="71"/>
      <c r="T11" s="71"/>
      <c r="U11" s="71"/>
      <c r="V11" s="71"/>
      <c r="W11" s="71"/>
      <c r="X11" s="71"/>
      <c r="Y11" s="71"/>
      <c r="Z11" s="71"/>
      <c r="AA11" s="71"/>
      <c r="AB11" s="71"/>
      <c r="AC11" s="71"/>
      <c r="AD11" s="71"/>
      <c r="AE11" s="71"/>
      <c r="AF11" s="71"/>
      <c r="AG11" s="71"/>
      <c r="AH11" s="71"/>
      <c r="AI11" s="71"/>
    </row>
    <row r="12" spans="1:35" s="1" customFormat="1" ht="18" customHeight="1" x14ac:dyDescent="0.4">
      <c r="A12" s="71"/>
      <c r="B12" s="310" t="s">
        <v>126</v>
      </c>
      <c r="C12" s="312"/>
      <c r="D12" s="114"/>
      <c r="E12" s="115"/>
      <c r="F12" s="116"/>
      <c r="G12" s="62"/>
      <c r="H12" s="62"/>
      <c r="I12" s="62"/>
      <c r="J12" s="62"/>
      <c r="K12" s="62"/>
      <c r="L12" s="62"/>
      <c r="M12" s="71"/>
      <c r="N12" s="71"/>
      <c r="O12" s="71"/>
      <c r="P12" s="71"/>
      <c r="Q12" s="71"/>
      <c r="R12" s="71"/>
      <c r="S12" s="71"/>
      <c r="T12" s="71"/>
      <c r="U12" s="71"/>
      <c r="V12" s="71"/>
      <c r="W12" s="71"/>
      <c r="X12" s="71"/>
      <c r="Y12" s="71"/>
      <c r="Z12" s="71"/>
      <c r="AA12" s="71"/>
      <c r="AB12" s="71"/>
      <c r="AC12" s="71"/>
      <c r="AD12" s="71"/>
      <c r="AE12" s="71"/>
      <c r="AF12" s="71"/>
      <c r="AG12" s="71"/>
      <c r="AH12" s="71"/>
      <c r="AI12" s="71"/>
    </row>
    <row r="13" spans="1:35" s="1" customFormat="1" ht="18" customHeight="1" x14ac:dyDescent="0.35">
      <c r="A13" s="71"/>
      <c r="B13" s="310" t="s">
        <v>126</v>
      </c>
      <c r="C13" s="312"/>
      <c r="D13" s="79"/>
      <c r="E13" s="321"/>
      <c r="F13" s="322"/>
      <c r="G13" s="62"/>
      <c r="H13" s="62"/>
      <c r="I13" s="62"/>
      <c r="J13" s="62"/>
      <c r="K13" s="62"/>
      <c r="L13" s="62"/>
      <c r="M13" s="71"/>
      <c r="N13" s="71"/>
      <c r="O13" s="71"/>
      <c r="P13" s="71"/>
      <c r="Q13" s="71"/>
      <c r="R13" s="71"/>
      <c r="S13" s="71"/>
      <c r="T13" s="71"/>
      <c r="U13" s="71"/>
      <c r="V13" s="71"/>
      <c r="W13" s="71"/>
      <c r="X13" s="71"/>
      <c r="Y13" s="71"/>
      <c r="Z13" s="71"/>
      <c r="AA13" s="71"/>
      <c r="AB13" s="71"/>
      <c r="AC13" s="71"/>
      <c r="AD13" s="71"/>
      <c r="AE13" s="71"/>
      <c r="AF13" s="71"/>
      <c r="AG13" s="71"/>
      <c r="AH13" s="71"/>
      <c r="AI13" s="71"/>
    </row>
    <row r="14" spans="1:35" s="1" customFormat="1" ht="18" customHeight="1" x14ac:dyDescent="0.35">
      <c r="A14" s="71"/>
      <c r="B14" s="106"/>
      <c r="C14" s="106"/>
      <c r="D14" s="79"/>
      <c r="E14" s="117"/>
      <c r="F14" s="116"/>
      <c r="G14" s="62"/>
      <c r="H14" s="62"/>
      <c r="I14" s="62"/>
      <c r="J14" s="62"/>
      <c r="K14" s="62"/>
      <c r="L14" s="62"/>
      <c r="M14" s="71"/>
      <c r="N14" s="71"/>
      <c r="O14" s="71"/>
      <c r="P14" s="71"/>
      <c r="Q14" s="71"/>
      <c r="R14" s="71"/>
      <c r="S14" s="71"/>
      <c r="T14" s="71"/>
      <c r="U14" s="71"/>
      <c r="V14" s="71"/>
      <c r="W14" s="71"/>
      <c r="X14" s="71"/>
      <c r="Y14" s="71"/>
      <c r="Z14" s="71"/>
      <c r="AA14" s="71"/>
      <c r="AB14" s="71"/>
      <c r="AC14" s="71"/>
      <c r="AD14" s="71"/>
      <c r="AE14" s="71"/>
      <c r="AF14" s="71"/>
      <c r="AG14" s="71"/>
      <c r="AH14" s="71"/>
      <c r="AI14" s="71"/>
    </row>
    <row r="15" spans="1:35" s="1" customFormat="1" ht="16" thickBot="1" x14ac:dyDescent="0.3">
      <c r="A15" s="71"/>
      <c r="B15" s="69"/>
      <c r="C15" s="62"/>
      <c r="D15" s="62"/>
      <c r="E15" s="62"/>
      <c r="F15" s="62"/>
      <c r="G15" s="62"/>
      <c r="H15" s="62"/>
      <c r="I15" s="62"/>
      <c r="J15" s="62"/>
      <c r="K15" s="62"/>
      <c r="L15" s="62"/>
      <c r="M15" s="71"/>
      <c r="N15" s="71"/>
      <c r="O15" s="71"/>
      <c r="P15" s="71"/>
      <c r="Q15" s="71"/>
      <c r="R15" s="71"/>
      <c r="S15" s="71"/>
      <c r="T15" s="71"/>
      <c r="U15" s="71"/>
      <c r="V15" s="71"/>
      <c r="W15" s="71"/>
      <c r="X15" s="71"/>
      <c r="Y15" s="71"/>
      <c r="Z15" s="71"/>
      <c r="AA15" s="71"/>
      <c r="AB15" s="71"/>
      <c r="AC15" s="71"/>
      <c r="AD15" s="71"/>
      <c r="AE15" s="71"/>
      <c r="AF15" s="71"/>
      <c r="AG15" s="71"/>
      <c r="AH15" s="71"/>
      <c r="AI15" s="71"/>
    </row>
    <row r="16" spans="1:35" s="1" customFormat="1" ht="16.5" thickTop="1" thickBot="1" x14ac:dyDescent="0.3">
      <c r="A16" s="71"/>
      <c r="B16" s="307" t="s">
        <v>264</v>
      </c>
      <c r="C16" s="308"/>
      <c r="D16" s="308"/>
      <c r="E16" s="308"/>
      <c r="F16" s="309"/>
      <c r="G16" s="62"/>
      <c r="H16" s="62"/>
      <c r="I16" s="62"/>
      <c r="J16" s="62"/>
      <c r="K16" s="62"/>
      <c r="L16" s="62"/>
      <c r="M16" s="71"/>
      <c r="N16" s="71"/>
      <c r="O16" s="71"/>
      <c r="P16" s="71"/>
      <c r="Q16" s="71"/>
      <c r="R16" s="71"/>
      <c r="S16" s="71"/>
      <c r="T16" s="71"/>
      <c r="U16" s="71"/>
      <c r="V16" s="71"/>
      <c r="W16" s="71"/>
      <c r="X16" s="71"/>
      <c r="Y16" s="71"/>
      <c r="Z16" s="71"/>
      <c r="AA16" s="71"/>
      <c r="AB16" s="71"/>
      <c r="AC16" s="71"/>
      <c r="AD16" s="71"/>
      <c r="AE16" s="71"/>
      <c r="AF16" s="71"/>
      <c r="AG16" s="71"/>
      <c r="AH16" s="71"/>
      <c r="AI16" s="71"/>
    </row>
    <row r="17" spans="1:35" s="12" customFormat="1" ht="16" thickTop="1" x14ac:dyDescent="0.35">
      <c r="A17" s="75"/>
      <c r="B17" s="301" t="s">
        <v>133</v>
      </c>
      <c r="C17" s="302"/>
      <c r="D17" s="301" t="s">
        <v>75</v>
      </c>
      <c r="E17" s="302"/>
      <c r="F17" s="188" t="s">
        <v>134</v>
      </c>
      <c r="G17" s="75"/>
      <c r="H17" s="62"/>
      <c r="I17" s="62"/>
      <c r="J17" s="62"/>
      <c r="K17" s="62"/>
      <c r="L17" s="62"/>
      <c r="M17" s="75"/>
      <c r="N17" s="75"/>
      <c r="O17" s="75"/>
      <c r="P17" s="75"/>
      <c r="Q17" s="75"/>
      <c r="R17" s="75"/>
      <c r="S17" s="75"/>
      <c r="T17" s="75"/>
      <c r="U17" s="75"/>
      <c r="V17" s="75"/>
      <c r="W17" s="75"/>
      <c r="X17" s="75"/>
      <c r="Y17" s="75"/>
      <c r="Z17" s="75"/>
      <c r="AA17" s="75"/>
      <c r="AB17" s="75"/>
      <c r="AC17" s="75"/>
      <c r="AD17" s="75"/>
      <c r="AE17" s="75"/>
      <c r="AF17" s="75"/>
      <c r="AG17" s="75"/>
      <c r="AH17" s="75"/>
      <c r="AI17" s="75"/>
    </row>
    <row r="18" spans="1:35" s="12" customFormat="1" ht="16" thickBot="1" x14ac:dyDescent="0.4">
      <c r="A18" s="75"/>
      <c r="B18" s="189" t="s">
        <v>1</v>
      </c>
      <c r="C18" s="190" t="s">
        <v>2</v>
      </c>
      <c r="D18" s="191" t="s">
        <v>1</v>
      </c>
      <c r="E18" s="192" t="s">
        <v>2</v>
      </c>
      <c r="F18" s="193"/>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row>
    <row r="19" spans="1:35" s="13" customFormat="1" ht="30" customHeight="1" thickTop="1" thickBot="1" x14ac:dyDescent="0.55000000000000004">
      <c r="A19" s="76"/>
      <c r="B19" s="86">
        <f>SUM(Meldezahlen_ÖWV!D15:D214)</f>
        <v>0</v>
      </c>
      <c r="C19" s="167">
        <f>SUM(Meldezahlen_ÖWV!E15:E214)</f>
        <v>0</v>
      </c>
      <c r="D19" s="168">
        <f>SUM(Meldezahlen_ÖWV!F15:F214)</f>
        <v>0</v>
      </c>
      <c r="E19" s="166">
        <f>SUM(Meldezahlen_ÖWV!G15:G214)</f>
        <v>0</v>
      </c>
      <c r="F19" s="169">
        <f>SUM(Meldezahlen_ÖWV!H15:H214)</f>
        <v>0</v>
      </c>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row>
    <row r="20" spans="1:35" s="12" customFormat="1" ht="20.25" customHeight="1" thickTop="1" x14ac:dyDescent="0.35">
      <c r="A20" s="75"/>
      <c r="B20" s="77"/>
      <c r="C20" s="77"/>
      <c r="D20" s="74"/>
      <c r="E20" s="77"/>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row>
    <row r="21" spans="1:35" s="146" customFormat="1" ht="25.5" customHeight="1" x14ac:dyDescent="0.25">
      <c r="A21" s="143"/>
      <c r="B21" s="144" t="s">
        <v>129</v>
      </c>
      <c r="C21" s="144"/>
      <c r="D21" s="145"/>
      <c r="E21" s="144"/>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row>
    <row r="22" spans="1:35" s="12" customFormat="1" ht="34.5" customHeight="1" thickBot="1" x14ac:dyDescent="0.4">
      <c r="A22" s="75"/>
      <c r="B22" s="298"/>
      <c r="C22" s="303"/>
      <c r="D22" s="78"/>
      <c r="E22" s="298"/>
      <c r="F22" s="303"/>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row>
    <row r="23" spans="1:35" s="149" customFormat="1" ht="20.25" customHeight="1" thickTop="1" x14ac:dyDescent="0.25">
      <c r="A23" s="147"/>
      <c r="B23" s="148" t="s">
        <v>130</v>
      </c>
      <c r="C23" s="148"/>
      <c r="D23" s="148"/>
      <c r="E23" s="148" t="s">
        <v>131</v>
      </c>
      <c r="F23" s="148"/>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row>
    <row r="24" spans="1:35" s="12" customFormat="1" ht="34.5" customHeight="1" thickBot="1" x14ac:dyDescent="0.4">
      <c r="A24" s="75"/>
      <c r="B24" s="298"/>
      <c r="C24" s="303"/>
      <c r="D24" s="78"/>
      <c r="E24" s="298"/>
      <c r="F24" s="303"/>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row>
    <row r="25" spans="1:35" s="85" customFormat="1" ht="15" customHeight="1" thickTop="1" x14ac:dyDescent="0.25">
      <c r="A25" s="84"/>
      <c r="B25" s="84" t="s">
        <v>103</v>
      </c>
      <c r="C25" s="84"/>
      <c r="D25" s="84"/>
      <c r="E25" s="84" t="s">
        <v>104</v>
      </c>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row>
    <row r="26" spans="1:35" x14ac:dyDescent="0.25">
      <c r="B26" s="62"/>
      <c r="C26" s="62"/>
      <c r="D26" s="62"/>
      <c r="E26" s="62"/>
      <c r="F26" s="62"/>
    </row>
    <row r="27" spans="1:35" ht="34.5" customHeight="1" thickBot="1" x14ac:dyDescent="0.4">
      <c r="B27" s="298"/>
      <c r="C27" s="299"/>
      <c r="D27" s="90" t="str">
        <f>IF(Meldezahlen_ÖWV!L1&lt;&gt;"",Meldezahlen_ÖWV!L1,"Datum fehlt (!)")</f>
        <v>Datum fehlt (!)</v>
      </c>
      <c r="E27" s="300"/>
      <c r="F27" s="300"/>
    </row>
    <row r="28" spans="1:35" s="83" customFormat="1" ht="12" thickTop="1" x14ac:dyDescent="0.25">
      <c r="A28" s="81"/>
      <c r="B28" s="82" t="s">
        <v>93</v>
      </c>
      <c r="C28" s="82"/>
      <c r="D28" s="87" t="s">
        <v>102</v>
      </c>
      <c r="E28" s="82" t="s">
        <v>105</v>
      </c>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row>
    <row r="29" spans="1:35" x14ac:dyDescent="0.25">
      <c r="B29" s="80"/>
      <c r="C29" s="62"/>
      <c r="D29" s="62"/>
      <c r="E29" s="80"/>
      <c r="F29" s="62"/>
    </row>
    <row r="30" spans="1:35" ht="13" thickBot="1" x14ac:dyDescent="0.3">
      <c r="B30" s="62"/>
      <c r="C30" s="62"/>
      <c r="D30" s="62"/>
      <c r="E30" s="62"/>
      <c r="F30" s="62"/>
    </row>
    <row r="31" spans="1:35" ht="16.5" thickTop="1" thickBot="1" x14ac:dyDescent="0.3">
      <c r="B31" s="420" t="s">
        <v>308</v>
      </c>
      <c r="C31" s="421"/>
      <c r="D31" s="421"/>
      <c r="E31" s="421"/>
      <c r="F31" s="422"/>
    </row>
    <row r="32" spans="1:35" ht="16" thickTop="1" x14ac:dyDescent="0.35">
      <c r="B32" s="423" t="s">
        <v>133</v>
      </c>
      <c r="C32" s="424"/>
      <c r="D32" s="423" t="s">
        <v>75</v>
      </c>
      <c r="E32" s="424"/>
      <c r="F32" s="425" t="s">
        <v>134</v>
      </c>
    </row>
    <row r="33" spans="2:6" ht="16" thickBot="1" x14ac:dyDescent="0.4">
      <c r="B33" s="426" t="s">
        <v>1</v>
      </c>
      <c r="C33" s="427" t="s">
        <v>2</v>
      </c>
      <c r="D33" s="428" t="s">
        <v>1</v>
      </c>
      <c r="E33" s="429" t="s">
        <v>2</v>
      </c>
      <c r="F33" s="430"/>
    </row>
    <row r="34" spans="2:6" ht="26" thickTop="1" thickBot="1" x14ac:dyDescent="0.55000000000000004">
      <c r="B34" s="431">
        <f>SUM(Meldezahlen_SSA!D14:D213)</f>
        <v>0</v>
      </c>
      <c r="C34" s="432">
        <f>SUM(Meldezahlen_SSA!E14:E213)</f>
        <v>0</v>
      </c>
      <c r="D34" s="433">
        <f>SUM(Meldezahlen_SSA!F14:F213)</f>
        <v>0</v>
      </c>
      <c r="E34" s="434">
        <f>SUM(Meldezahlen_SSA!G14:G213)</f>
        <v>0</v>
      </c>
      <c r="F34" s="435">
        <f>SUM(Meldezahlen_SSA!H14:H213)</f>
        <v>0</v>
      </c>
    </row>
    <row r="35" spans="2:6" ht="13" thickTop="1" x14ac:dyDescent="0.25">
      <c r="B35" s="62"/>
      <c r="C35" s="62"/>
      <c r="D35" s="62"/>
      <c r="E35" s="62"/>
      <c r="F35" s="62"/>
    </row>
    <row r="36" spans="2:6" x14ac:dyDescent="0.25">
      <c r="B36" s="62"/>
      <c r="C36" s="62"/>
      <c r="D36" s="62"/>
      <c r="E36" s="62"/>
      <c r="F36" s="62"/>
    </row>
    <row r="37" spans="2:6" x14ac:dyDescent="0.25">
      <c r="B37" s="62"/>
      <c r="C37" s="62"/>
      <c r="D37" s="62"/>
      <c r="E37" s="62"/>
      <c r="F37" s="62"/>
    </row>
    <row r="38" spans="2:6" x14ac:dyDescent="0.25">
      <c r="B38" s="62"/>
      <c r="C38" s="62"/>
      <c r="D38" s="62"/>
      <c r="E38" s="62"/>
      <c r="F38" s="62"/>
    </row>
    <row r="39" spans="2:6" x14ac:dyDescent="0.25">
      <c r="B39" s="62"/>
      <c r="C39" s="62"/>
      <c r="D39" s="62"/>
      <c r="E39" s="62"/>
      <c r="F39" s="62"/>
    </row>
    <row r="40" spans="2:6" x14ac:dyDescent="0.25">
      <c r="B40" s="62"/>
      <c r="C40" s="62"/>
      <c r="D40" s="62"/>
      <c r="E40" s="62"/>
      <c r="F40" s="62"/>
    </row>
    <row r="41" spans="2:6" x14ac:dyDescent="0.25">
      <c r="B41" s="62"/>
      <c r="C41" s="62"/>
      <c r="D41" s="62"/>
      <c r="E41" s="62"/>
      <c r="F41" s="62"/>
    </row>
    <row r="42" spans="2:6" x14ac:dyDescent="0.25">
      <c r="B42" s="62"/>
      <c r="C42" s="62"/>
      <c r="D42" s="62"/>
      <c r="E42" s="62"/>
      <c r="F42" s="62"/>
    </row>
    <row r="43" spans="2:6" x14ac:dyDescent="0.25">
      <c r="B43" s="62"/>
      <c r="C43" s="62"/>
      <c r="D43" s="62"/>
      <c r="E43" s="62"/>
      <c r="F43" s="62"/>
    </row>
    <row r="44" spans="2:6" x14ac:dyDescent="0.25">
      <c r="B44" s="62"/>
      <c r="C44" s="62"/>
      <c r="D44" s="62"/>
      <c r="E44" s="62"/>
      <c r="F44" s="62"/>
    </row>
    <row r="45" spans="2:6" x14ac:dyDescent="0.25">
      <c r="B45" s="62"/>
      <c r="C45" s="62"/>
      <c r="D45" s="62"/>
      <c r="E45" s="62"/>
      <c r="F45" s="62"/>
    </row>
    <row r="46" spans="2:6" x14ac:dyDescent="0.25">
      <c r="B46" s="62"/>
      <c r="C46" s="62"/>
      <c r="D46" s="62"/>
      <c r="E46" s="62"/>
      <c r="F46" s="62"/>
    </row>
    <row r="47" spans="2:6" x14ac:dyDescent="0.25">
      <c r="B47" s="62"/>
      <c r="C47" s="62"/>
      <c r="D47" s="62"/>
      <c r="E47" s="62"/>
      <c r="F47" s="62"/>
    </row>
    <row r="48" spans="2:6" x14ac:dyDescent="0.25">
      <c r="B48" s="62"/>
      <c r="C48" s="62"/>
      <c r="D48" s="62"/>
      <c r="E48" s="62"/>
      <c r="F48" s="62"/>
    </row>
    <row r="49" spans="2:6" x14ac:dyDescent="0.25">
      <c r="B49" s="62"/>
      <c r="C49" s="62"/>
      <c r="D49" s="62"/>
      <c r="E49" s="62"/>
      <c r="F49" s="62"/>
    </row>
    <row r="50" spans="2:6" x14ac:dyDescent="0.25">
      <c r="B50" s="62"/>
      <c r="C50" s="62"/>
      <c r="D50" s="62"/>
      <c r="E50" s="62"/>
      <c r="F50" s="62"/>
    </row>
    <row r="51" spans="2:6" x14ac:dyDescent="0.25">
      <c r="B51" s="62"/>
      <c r="C51" s="62"/>
      <c r="D51" s="62"/>
      <c r="E51" s="62"/>
      <c r="F51" s="62"/>
    </row>
    <row r="52" spans="2:6" x14ac:dyDescent="0.25">
      <c r="B52" s="62"/>
      <c r="C52" s="62"/>
      <c r="D52" s="62"/>
      <c r="E52" s="62"/>
      <c r="F52" s="62"/>
    </row>
    <row r="53" spans="2:6" x14ac:dyDescent="0.25">
      <c r="B53" s="62"/>
      <c r="C53" s="62"/>
      <c r="D53" s="62"/>
      <c r="E53" s="62"/>
      <c r="F53" s="62"/>
    </row>
    <row r="54" spans="2:6" x14ac:dyDescent="0.25">
      <c r="B54" s="62"/>
      <c r="C54" s="62"/>
      <c r="D54" s="62"/>
      <c r="E54" s="62"/>
      <c r="F54" s="62"/>
    </row>
    <row r="55" spans="2:6" x14ac:dyDescent="0.25">
      <c r="B55" s="62"/>
      <c r="C55" s="62"/>
      <c r="D55" s="62"/>
      <c r="E55" s="62"/>
      <c r="F55" s="62"/>
    </row>
    <row r="56" spans="2:6" x14ac:dyDescent="0.25">
      <c r="B56" s="62"/>
      <c r="C56" s="62"/>
      <c r="D56" s="62"/>
      <c r="E56" s="62"/>
      <c r="F56" s="62"/>
    </row>
    <row r="57" spans="2:6" x14ac:dyDescent="0.25">
      <c r="B57" s="62"/>
      <c r="C57" s="62"/>
      <c r="D57" s="62"/>
      <c r="E57" s="62"/>
      <c r="F57" s="62"/>
    </row>
    <row r="58" spans="2:6" x14ac:dyDescent="0.25">
      <c r="B58" s="62"/>
      <c r="C58" s="62"/>
      <c r="D58" s="62"/>
      <c r="E58" s="62"/>
      <c r="F58" s="62"/>
    </row>
    <row r="59" spans="2:6" x14ac:dyDescent="0.25">
      <c r="B59" s="62"/>
      <c r="C59" s="62"/>
      <c r="D59" s="62"/>
      <c r="E59" s="62"/>
      <c r="F59" s="62"/>
    </row>
    <row r="60" spans="2:6" x14ac:dyDescent="0.25">
      <c r="B60" s="62"/>
      <c r="C60" s="62"/>
      <c r="D60" s="62"/>
      <c r="E60" s="62"/>
      <c r="F60" s="62"/>
    </row>
    <row r="61" spans="2:6" x14ac:dyDescent="0.25">
      <c r="B61" s="62"/>
      <c r="C61" s="62"/>
      <c r="D61" s="62"/>
      <c r="E61" s="62"/>
      <c r="F61" s="62"/>
    </row>
    <row r="62" spans="2:6" x14ac:dyDescent="0.25">
      <c r="B62" s="62"/>
      <c r="C62" s="62"/>
      <c r="D62" s="62"/>
      <c r="E62" s="62"/>
      <c r="F62" s="62"/>
    </row>
    <row r="63" spans="2:6" x14ac:dyDescent="0.25">
      <c r="B63" s="62"/>
      <c r="C63" s="62"/>
      <c r="D63" s="62"/>
      <c r="E63" s="62"/>
      <c r="F63" s="62"/>
    </row>
    <row r="64" spans="2:6" x14ac:dyDescent="0.25">
      <c r="B64" s="62"/>
      <c r="C64" s="62"/>
      <c r="D64" s="62"/>
      <c r="E64" s="62"/>
      <c r="F64" s="62"/>
    </row>
    <row r="65" spans="2:6" x14ac:dyDescent="0.25">
      <c r="B65" s="62"/>
      <c r="C65" s="62"/>
      <c r="D65" s="62"/>
      <c r="E65" s="62"/>
      <c r="F65" s="62"/>
    </row>
    <row r="66" spans="2:6" x14ac:dyDescent="0.25">
      <c r="B66" s="62"/>
      <c r="C66" s="62"/>
      <c r="D66" s="62"/>
      <c r="E66" s="62"/>
      <c r="F66" s="62"/>
    </row>
    <row r="67" spans="2:6" x14ac:dyDescent="0.25">
      <c r="B67" s="62"/>
      <c r="C67" s="62"/>
      <c r="D67" s="62"/>
      <c r="E67" s="62"/>
      <c r="F67" s="62"/>
    </row>
    <row r="68" spans="2:6" x14ac:dyDescent="0.25">
      <c r="B68" s="62"/>
      <c r="C68" s="62"/>
      <c r="D68" s="62"/>
      <c r="E68" s="62"/>
      <c r="F68" s="62"/>
    </row>
    <row r="69" spans="2:6" x14ac:dyDescent="0.25">
      <c r="B69" s="62"/>
      <c r="C69" s="62"/>
      <c r="D69" s="62"/>
      <c r="E69" s="62"/>
      <c r="F69" s="62"/>
    </row>
    <row r="70" spans="2:6" x14ac:dyDescent="0.25">
      <c r="B70" s="62"/>
      <c r="C70" s="62"/>
      <c r="D70" s="62"/>
      <c r="E70" s="62"/>
      <c r="F70" s="62"/>
    </row>
    <row r="71" spans="2:6" x14ac:dyDescent="0.25">
      <c r="B71" s="62"/>
      <c r="C71" s="62"/>
      <c r="D71" s="62"/>
      <c r="E71" s="62"/>
      <c r="F71" s="62"/>
    </row>
    <row r="72" spans="2:6" x14ac:dyDescent="0.25">
      <c r="B72" s="62"/>
      <c r="C72" s="62"/>
      <c r="D72" s="62"/>
      <c r="E72" s="62"/>
      <c r="F72" s="62"/>
    </row>
    <row r="73" spans="2:6" x14ac:dyDescent="0.25">
      <c r="B73" s="62"/>
      <c r="C73" s="62"/>
      <c r="D73" s="62"/>
      <c r="E73" s="62"/>
      <c r="F73" s="62"/>
    </row>
    <row r="74" spans="2:6" x14ac:dyDescent="0.25">
      <c r="B74" s="62"/>
      <c r="C74" s="62"/>
      <c r="D74" s="62"/>
      <c r="E74" s="62"/>
      <c r="F74" s="62"/>
    </row>
    <row r="75" spans="2:6" x14ac:dyDescent="0.25">
      <c r="B75" s="62"/>
      <c r="C75" s="62"/>
      <c r="D75" s="62"/>
      <c r="E75" s="62"/>
      <c r="F75" s="62"/>
    </row>
    <row r="76" spans="2:6" x14ac:dyDescent="0.25">
      <c r="B76" s="62"/>
      <c r="C76" s="62"/>
      <c r="D76" s="62"/>
      <c r="E76" s="62"/>
      <c r="F76" s="62"/>
    </row>
    <row r="77" spans="2:6" x14ac:dyDescent="0.25">
      <c r="B77" s="62"/>
      <c r="C77" s="62"/>
      <c r="D77" s="62"/>
      <c r="E77" s="62"/>
      <c r="F77" s="62"/>
    </row>
    <row r="78" spans="2:6" x14ac:dyDescent="0.25">
      <c r="B78" s="62"/>
      <c r="C78" s="62"/>
      <c r="D78" s="62"/>
      <c r="E78" s="62"/>
      <c r="F78" s="62"/>
    </row>
    <row r="79" spans="2:6" x14ac:dyDescent="0.25">
      <c r="B79" s="62"/>
      <c r="C79" s="62"/>
      <c r="D79" s="62"/>
      <c r="E79" s="62"/>
      <c r="F79" s="62"/>
    </row>
    <row r="80" spans="2:6" x14ac:dyDescent="0.25">
      <c r="B80" s="62"/>
      <c r="C80" s="62"/>
      <c r="D80" s="62"/>
      <c r="E80" s="62"/>
      <c r="F80" s="62"/>
    </row>
    <row r="81" spans="2:6" x14ac:dyDescent="0.25">
      <c r="B81" s="62"/>
      <c r="C81" s="62"/>
      <c r="D81" s="62"/>
      <c r="E81" s="62"/>
      <c r="F81" s="62"/>
    </row>
    <row r="82" spans="2:6" x14ac:dyDescent="0.25">
      <c r="B82" s="62"/>
      <c r="C82" s="62"/>
      <c r="D82" s="62"/>
      <c r="E82" s="62"/>
      <c r="F82" s="62"/>
    </row>
    <row r="83" spans="2:6" x14ac:dyDescent="0.25">
      <c r="B83" s="62"/>
      <c r="C83" s="62"/>
      <c r="D83" s="62"/>
      <c r="E83" s="62"/>
      <c r="F83" s="62"/>
    </row>
    <row r="84" spans="2:6" x14ac:dyDescent="0.25">
      <c r="B84" s="62"/>
      <c r="C84" s="62"/>
      <c r="D84" s="62"/>
      <c r="E84" s="62"/>
      <c r="F84" s="62"/>
    </row>
    <row r="85" spans="2:6" x14ac:dyDescent="0.25">
      <c r="B85" s="62"/>
      <c r="C85" s="62"/>
      <c r="D85" s="62"/>
      <c r="E85" s="62"/>
      <c r="F85" s="62"/>
    </row>
    <row r="86" spans="2:6" x14ac:dyDescent="0.25">
      <c r="B86" s="62"/>
      <c r="C86" s="62"/>
      <c r="D86" s="62"/>
      <c r="E86" s="62"/>
      <c r="F86" s="62"/>
    </row>
    <row r="87" spans="2:6" x14ac:dyDescent="0.25">
      <c r="B87" s="62"/>
      <c r="C87" s="62"/>
      <c r="D87" s="62"/>
      <c r="E87" s="62"/>
      <c r="F87" s="62"/>
    </row>
    <row r="88" spans="2:6" x14ac:dyDescent="0.25">
      <c r="B88" s="62"/>
      <c r="C88" s="62"/>
      <c r="D88" s="62"/>
      <c r="E88" s="62"/>
      <c r="F88" s="62"/>
    </row>
    <row r="89" spans="2:6" x14ac:dyDescent="0.25">
      <c r="B89" s="62"/>
      <c r="C89" s="62"/>
      <c r="D89" s="62"/>
      <c r="E89" s="62"/>
      <c r="F89" s="62"/>
    </row>
    <row r="90" spans="2:6" x14ac:dyDescent="0.25">
      <c r="B90" s="62"/>
      <c r="C90" s="62"/>
      <c r="D90" s="62"/>
      <c r="E90" s="62"/>
      <c r="F90" s="62"/>
    </row>
    <row r="91" spans="2:6" x14ac:dyDescent="0.25">
      <c r="B91" s="62"/>
      <c r="C91" s="62"/>
      <c r="D91" s="62"/>
      <c r="E91" s="62"/>
      <c r="F91" s="62"/>
    </row>
    <row r="92" spans="2:6" x14ac:dyDescent="0.25">
      <c r="B92" s="62"/>
      <c r="C92" s="62"/>
      <c r="D92" s="62"/>
      <c r="E92" s="62"/>
      <c r="F92" s="62"/>
    </row>
    <row r="93" spans="2:6" x14ac:dyDescent="0.25">
      <c r="B93" s="62"/>
      <c r="C93" s="62"/>
      <c r="D93" s="62"/>
      <c r="E93" s="62"/>
      <c r="F93" s="62"/>
    </row>
    <row r="94" spans="2:6" x14ac:dyDescent="0.25">
      <c r="B94" s="62"/>
      <c r="C94" s="62"/>
      <c r="D94" s="62"/>
      <c r="E94" s="62"/>
      <c r="F94" s="62"/>
    </row>
    <row r="95" spans="2:6" x14ac:dyDescent="0.25">
      <c r="B95" s="62"/>
      <c r="C95" s="62"/>
      <c r="D95" s="62"/>
      <c r="E95" s="62"/>
      <c r="F95" s="62"/>
    </row>
    <row r="96" spans="2:6" x14ac:dyDescent="0.25">
      <c r="B96" s="62"/>
      <c r="C96" s="62"/>
      <c r="D96" s="62"/>
      <c r="E96" s="62"/>
      <c r="F96" s="62"/>
    </row>
    <row r="97" spans="2:6" x14ac:dyDescent="0.25">
      <c r="B97" s="62"/>
      <c r="C97" s="62"/>
      <c r="D97" s="62"/>
      <c r="E97" s="62"/>
      <c r="F97" s="62"/>
    </row>
    <row r="98" spans="2:6" x14ac:dyDescent="0.25">
      <c r="B98" s="62"/>
      <c r="C98" s="62"/>
      <c r="D98" s="62"/>
      <c r="E98" s="62"/>
      <c r="F98" s="62"/>
    </row>
    <row r="99" spans="2:6" x14ac:dyDescent="0.25">
      <c r="B99" s="62"/>
      <c r="C99" s="62"/>
      <c r="D99" s="62"/>
      <c r="E99" s="62"/>
      <c r="F99" s="62"/>
    </row>
    <row r="100" spans="2:6" x14ac:dyDescent="0.25">
      <c r="B100" s="62"/>
      <c r="C100" s="62"/>
      <c r="D100" s="62"/>
      <c r="E100" s="62"/>
      <c r="F100" s="62"/>
    </row>
    <row r="101" spans="2:6" x14ac:dyDescent="0.25">
      <c r="B101" s="62"/>
      <c r="C101" s="62"/>
      <c r="D101" s="62"/>
      <c r="E101" s="62"/>
      <c r="F101" s="62"/>
    </row>
    <row r="102" spans="2:6" x14ac:dyDescent="0.25">
      <c r="B102" s="62"/>
      <c r="C102" s="62"/>
      <c r="D102" s="62"/>
      <c r="E102" s="62"/>
      <c r="F102" s="62"/>
    </row>
    <row r="103" spans="2:6" x14ac:dyDescent="0.25">
      <c r="B103" s="62"/>
      <c r="C103" s="62"/>
      <c r="D103" s="62"/>
      <c r="E103" s="62"/>
      <c r="F103" s="62"/>
    </row>
    <row r="104" spans="2:6" x14ac:dyDescent="0.25">
      <c r="B104" s="62"/>
      <c r="C104" s="62"/>
      <c r="D104" s="62"/>
      <c r="E104" s="62"/>
      <c r="F104" s="62"/>
    </row>
    <row r="105" spans="2:6" x14ac:dyDescent="0.25">
      <c r="B105" s="62"/>
      <c r="C105" s="62"/>
      <c r="D105" s="62"/>
      <c r="E105" s="62"/>
      <c r="F105" s="62"/>
    </row>
    <row r="106" spans="2:6" x14ac:dyDescent="0.25">
      <c r="B106" s="62"/>
      <c r="C106" s="62"/>
      <c r="D106" s="62"/>
      <c r="E106" s="62"/>
      <c r="F106" s="62"/>
    </row>
    <row r="107" spans="2:6" x14ac:dyDescent="0.25">
      <c r="B107" s="62"/>
      <c r="C107" s="62"/>
      <c r="D107" s="62"/>
      <c r="E107" s="62"/>
      <c r="F107" s="62"/>
    </row>
    <row r="108" spans="2:6" x14ac:dyDescent="0.25">
      <c r="B108" s="62"/>
      <c r="C108" s="62"/>
      <c r="D108" s="62"/>
      <c r="E108" s="62"/>
      <c r="F108" s="62"/>
    </row>
    <row r="109" spans="2:6" x14ac:dyDescent="0.25">
      <c r="B109" s="62"/>
      <c r="C109" s="62"/>
      <c r="D109" s="62"/>
      <c r="E109" s="62"/>
      <c r="F109" s="62"/>
    </row>
    <row r="110" spans="2:6" x14ac:dyDescent="0.25">
      <c r="B110" s="62"/>
      <c r="C110" s="62"/>
      <c r="D110" s="62"/>
      <c r="E110" s="62"/>
      <c r="F110" s="62"/>
    </row>
    <row r="111" spans="2:6" x14ac:dyDescent="0.25">
      <c r="B111" s="62"/>
      <c r="C111" s="62"/>
      <c r="D111" s="62"/>
      <c r="E111" s="62"/>
      <c r="F111" s="62"/>
    </row>
    <row r="112" spans="2:6" x14ac:dyDescent="0.25">
      <c r="B112" s="62"/>
      <c r="C112" s="62"/>
      <c r="D112" s="62"/>
      <c r="E112" s="62"/>
      <c r="F112" s="62"/>
    </row>
    <row r="113" spans="2:6" x14ac:dyDescent="0.25">
      <c r="B113" s="62"/>
      <c r="C113" s="62"/>
      <c r="D113" s="62"/>
      <c r="E113" s="62"/>
      <c r="F113" s="62"/>
    </row>
    <row r="114" spans="2:6" x14ac:dyDescent="0.25">
      <c r="B114" s="62"/>
      <c r="C114" s="62"/>
      <c r="D114" s="62"/>
      <c r="E114" s="62"/>
      <c r="F114" s="62"/>
    </row>
    <row r="115" spans="2:6" x14ac:dyDescent="0.25">
      <c r="B115" s="62"/>
      <c r="C115" s="62"/>
      <c r="D115" s="62"/>
      <c r="E115" s="62"/>
      <c r="F115" s="62"/>
    </row>
    <row r="116" spans="2:6" x14ac:dyDescent="0.25">
      <c r="B116" s="62"/>
      <c r="C116" s="62"/>
      <c r="D116" s="62"/>
      <c r="E116" s="62"/>
      <c r="F116" s="62"/>
    </row>
    <row r="117" spans="2:6" x14ac:dyDescent="0.25">
      <c r="B117" s="62"/>
      <c r="C117" s="62"/>
      <c r="D117" s="62"/>
      <c r="E117" s="62"/>
      <c r="F117" s="62"/>
    </row>
    <row r="118" spans="2:6" x14ac:dyDescent="0.25">
      <c r="B118" s="62"/>
      <c r="C118" s="62"/>
      <c r="D118" s="62"/>
      <c r="E118" s="62"/>
      <c r="F118" s="62"/>
    </row>
    <row r="119" spans="2:6" x14ac:dyDescent="0.25">
      <c r="B119" s="62"/>
      <c r="C119" s="62"/>
      <c r="D119" s="62"/>
      <c r="E119" s="62"/>
      <c r="F119" s="62"/>
    </row>
    <row r="120" spans="2:6" x14ac:dyDescent="0.25">
      <c r="B120" s="62"/>
      <c r="C120" s="62"/>
      <c r="D120" s="62"/>
      <c r="E120" s="62"/>
      <c r="F120" s="62"/>
    </row>
    <row r="121" spans="2:6" x14ac:dyDescent="0.25">
      <c r="B121" s="62"/>
      <c r="C121" s="62"/>
      <c r="D121" s="62"/>
      <c r="E121" s="62"/>
      <c r="F121" s="62"/>
    </row>
    <row r="122" spans="2:6" x14ac:dyDescent="0.25">
      <c r="B122" s="62"/>
      <c r="C122" s="62"/>
      <c r="D122" s="62"/>
      <c r="E122" s="62"/>
      <c r="F122" s="62"/>
    </row>
    <row r="123" spans="2:6" x14ac:dyDescent="0.25">
      <c r="B123" s="62"/>
      <c r="C123" s="62"/>
      <c r="D123" s="62"/>
      <c r="E123" s="62"/>
      <c r="F123" s="62"/>
    </row>
    <row r="124" spans="2:6" x14ac:dyDescent="0.25">
      <c r="B124" s="62"/>
      <c r="C124" s="62"/>
      <c r="D124" s="62"/>
      <c r="E124" s="62"/>
      <c r="F124" s="62"/>
    </row>
    <row r="125" spans="2:6" x14ac:dyDescent="0.25">
      <c r="B125" s="62"/>
      <c r="C125" s="62"/>
      <c r="D125" s="62"/>
      <c r="E125" s="62"/>
      <c r="F125" s="62"/>
    </row>
    <row r="126" spans="2:6" x14ac:dyDescent="0.25">
      <c r="B126" s="62"/>
      <c r="C126" s="62"/>
      <c r="D126" s="62"/>
      <c r="E126" s="62"/>
      <c r="F126" s="62"/>
    </row>
    <row r="127" spans="2:6" x14ac:dyDescent="0.25">
      <c r="B127" s="62"/>
      <c r="C127" s="62"/>
      <c r="D127" s="62"/>
      <c r="E127" s="62"/>
      <c r="F127" s="62"/>
    </row>
    <row r="128" spans="2:6" x14ac:dyDescent="0.25">
      <c r="B128" s="62"/>
      <c r="C128" s="62"/>
      <c r="D128" s="62"/>
      <c r="E128" s="62"/>
      <c r="F128" s="62"/>
    </row>
    <row r="129" spans="2:6" x14ac:dyDescent="0.25">
      <c r="B129" s="62"/>
      <c r="C129" s="62"/>
      <c r="D129" s="62"/>
      <c r="E129" s="62"/>
      <c r="F129" s="62"/>
    </row>
    <row r="130" spans="2:6" x14ac:dyDescent="0.25">
      <c r="B130" s="62"/>
      <c r="C130" s="62"/>
      <c r="D130" s="62"/>
      <c r="E130" s="62"/>
      <c r="F130" s="62"/>
    </row>
    <row r="131" spans="2:6" x14ac:dyDescent="0.25">
      <c r="B131" s="62"/>
      <c r="C131" s="62"/>
      <c r="D131" s="62"/>
      <c r="E131" s="62"/>
      <c r="F131" s="62"/>
    </row>
    <row r="132" spans="2:6" x14ac:dyDescent="0.25">
      <c r="B132" s="62"/>
      <c r="C132" s="62"/>
      <c r="D132" s="62"/>
      <c r="E132" s="62"/>
      <c r="F132" s="62"/>
    </row>
    <row r="133" spans="2:6" x14ac:dyDescent="0.25">
      <c r="B133" s="62"/>
      <c r="C133" s="62"/>
      <c r="D133" s="62"/>
      <c r="E133" s="62"/>
      <c r="F133" s="62"/>
    </row>
    <row r="134" spans="2:6" x14ac:dyDescent="0.25">
      <c r="B134" s="62"/>
      <c r="C134" s="62"/>
      <c r="D134" s="62"/>
      <c r="E134" s="62"/>
      <c r="F134" s="62"/>
    </row>
    <row r="135" spans="2:6" x14ac:dyDescent="0.25">
      <c r="B135" s="62"/>
      <c r="C135" s="62"/>
      <c r="D135" s="62"/>
      <c r="E135" s="62"/>
      <c r="F135" s="62"/>
    </row>
    <row r="136" spans="2:6" x14ac:dyDescent="0.25">
      <c r="B136" s="62"/>
      <c r="C136" s="62"/>
      <c r="D136" s="62"/>
      <c r="E136" s="62"/>
      <c r="F136" s="62"/>
    </row>
    <row r="137" spans="2:6" x14ac:dyDescent="0.25">
      <c r="B137" s="62"/>
      <c r="C137" s="62"/>
      <c r="D137" s="62"/>
      <c r="E137" s="62"/>
      <c r="F137" s="62"/>
    </row>
    <row r="138" spans="2:6" x14ac:dyDescent="0.25">
      <c r="B138" s="62"/>
      <c r="C138" s="62"/>
      <c r="D138" s="62"/>
      <c r="E138" s="62"/>
      <c r="F138" s="62"/>
    </row>
    <row r="139" spans="2:6" x14ac:dyDescent="0.25">
      <c r="B139" s="62"/>
      <c r="C139" s="62"/>
      <c r="D139" s="62"/>
      <c r="E139" s="62"/>
      <c r="F139" s="62"/>
    </row>
    <row r="140" spans="2:6" x14ac:dyDescent="0.25">
      <c r="B140" s="62"/>
      <c r="C140" s="62"/>
      <c r="D140" s="62"/>
      <c r="E140" s="62"/>
      <c r="F140" s="62"/>
    </row>
    <row r="141" spans="2:6" x14ac:dyDescent="0.25">
      <c r="B141" s="62"/>
      <c r="C141" s="62"/>
      <c r="D141" s="62"/>
      <c r="E141" s="62"/>
      <c r="F141" s="62"/>
    </row>
    <row r="142" spans="2:6" x14ac:dyDescent="0.25">
      <c r="B142" s="62"/>
      <c r="C142" s="62"/>
      <c r="D142" s="62"/>
      <c r="E142" s="62"/>
      <c r="F142" s="62"/>
    </row>
    <row r="143" spans="2:6" x14ac:dyDescent="0.25">
      <c r="B143" s="62"/>
      <c r="C143" s="62"/>
      <c r="D143" s="62"/>
      <c r="E143" s="62"/>
      <c r="F143" s="62"/>
    </row>
    <row r="144" spans="2:6" x14ac:dyDescent="0.25">
      <c r="B144" s="62"/>
      <c r="C144" s="62"/>
      <c r="D144" s="62"/>
      <c r="E144" s="62"/>
      <c r="F144" s="62"/>
    </row>
    <row r="145" spans="2:6" x14ac:dyDescent="0.25">
      <c r="B145" s="62"/>
      <c r="C145" s="62"/>
      <c r="D145" s="62"/>
      <c r="E145" s="62"/>
      <c r="F145" s="62"/>
    </row>
    <row r="146" spans="2:6" x14ac:dyDescent="0.25">
      <c r="B146" s="62"/>
      <c r="C146" s="62"/>
      <c r="D146" s="62"/>
      <c r="E146" s="62"/>
      <c r="F146" s="62"/>
    </row>
    <row r="147" spans="2:6" x14ac:dyDescent="0.25">
      <c r="B147" s="62"/>
      <c r="C147" s="62"/>
      <c r="D147" s="62"/>
      <c r="E147" s="62"/>
      <c r="F147" s="62"/>
    </row>
    <row r="148" spans="2:6" x14ac:dyDescent="0.25">
      <c r="B148" s="62"/>
      <c r="C148" s="62"/>
      <c r="D148" s="62"/>
      <c r="E148" s="62"/>
      <c r="F148" s="62"/>
    </row>
    <row r="149" spans="2:6" x14ac:dyDescent="0.25">
      <c r="B149" s="62"/>
      <c r="C149" s="62"/>
      <c r="D149" s="62"/>
      <c r="E149" s="62"/>
      <c r="F149" s="62"/>
    </row>
    <row r="150" spans="2:6" x14ac:dyDescent="0.25">
      <c r="B150" s="62"/>
      <c r="C150" s="62"/>
      <c r="D150" s="62"/>
      <c r="E150" s="62"/>
      <c r="F150" s="62"/>
    </row>
    <row r="151" spans="2:6" x14ac:dyDescent="0.25">
      <c r="B151" s="62"/>
      <c r="C151" s="62"/>
      <c r="D151" s="62"/>
      <c r="E151" s="62"/>
      <c r="F151" s="62"/>
    </row>
    <row r="152" spans="2:6" x14ac:dyDescent="0.25">
      <c r="B152" s="62"/>
      <c r="C152" s="62"/>
      <c r="D152" s="62"/>
      <c r="E152" s="62"/>
      <c r="F152" s="62"/>
    </row>
    <row r="153" spans="2:6" x14ac:dyDescent="0.25">
      <c r="B153" s="62"/>
      <c r="C153" s="62"/>
      <c r="D153" s="62"/>
      <c r="E153" s="62"/>
      <c r="F153" s="62"/>
    </row>
    <row r="154" spans="2:6" x14ac:dyDescent="0.25">
      <c r="B154" s="62"/>
      <c r="C154" s="62"/>
      <c r="D154" s="62"/>
      <c r="E154" s="62"/>
      <c r="F154" s="62"/>
    </row>
    <row r="155" spans="2:6" x14ac:dyDescent="0.25">
      <c r="B155" s="62"/>
      <c r="C155" s="62"/>
      <c r="D155" s="62"/>
      <c r="E155" s="62"/>
      <c r="F155" s="62"/>
    </row>
    <row r="156" spans="2:6" x14ac:dyDescent="0.25">
      <c r="B156" s="62"/>
      <c r="C156" s="62"/>
      <c r="D156" s="62"/>
      <c r="E156" s="62"/>
      <c r="F156" s="62"/>
    </row>
    <row r="157" spans="2:6" x14ac:dyDescent="0.25">
      <c r="B157" s="62"/>
      <c r="C157" s="62"/>
      <c r="D157" s="62"/>
      <c r="E157" s="62"/>
      <c r="F157" s="62"/>
    </row>
    <row r="158" spans="2:6" x14ac:dyDescent="0.25">
      <c r="B158" s="62"/>
      <c r="C158" s="62"/>
      <c r="D158" s="62"/>
      <c r="E158" s="62"/>
      <c r="F158" s="62"/>
    </row>
    <row r="159" spans="2:6" x14ac:dyDescent="0.25">
      <c r="B159" s="62"/>
      <c r="C159" s="62"/>
      <c r="D159" s="62"/>
      <c r="E159" s="62"/>
      <c r="F159" s="62"/>
    </row>
    <row r="160" spans="2:6" x14ac:dyDescent="0.25">
      <c r="B160" s="62"/>
      <c r="C160" s="62"/>
      <c r="D160" s="62"/>
      <c r="E160" s="62"/>
      <c r="F160" s="62"/>
    </row>
    <row r="161" spans="2:6" x14ac:dyDescent="0.25">
      <c r="B161" s="62"/>
      <c r="C161" s="62"/>
      <c r="D161" s="62"/>
      <c r="E161" s="62"/>
      <c r="F161" s="62"/>
    </row>
    <row r="162" spans="2:6" x14ac:dyDescent="0.25">
      <c r="B162" s="62"/>
      <c r="C162" s="62"/>
      <c r="D162" s="62"/>
      <c r="E162" s="62"/>
      <c r="F162" s="62"/>
    </row>
    <row r="163" spans="2:6" x14ac:dyDescent="0.25">
      <c r="B163" s="62"/>
      <c r="C163" s="62"/>
      <c r="D163" s="62"/>
      <c r="E163" s="62"/>
      <c r="F163" s="62"/>
    </row>
    <row r="164" spans="2:6" x14ac:dyDescent="0.25">
      <c r="B164" s="62"/>
      <c r="C164" s="62"/>
      <c r="D164" s="62"/>
      <c r="E164" s="62"/>
      <c r="F164" s="62"/>
    </row>
    <row r="165" spans="2:6" x14ac:dyDescent="0.25">
      <c r="B165" s="62"/>
      <c r="C165" s="62"/>
      <c r="D165" s="62"/>
      <c r="E165" s="62"/>
      <c r="F165" s="62"/>
    </row>
    <row r="166" spans="2:6" x14ac:dyDescent="0.25">
      <c r="B166" s="62"/>
      <c r="C166" s="62"/>
      <c r="D166" s="62"/>
      <c r="E166" s="62"/>
      <c r="F166" s="62"/>
    </row>
    <row r="167" spans="2:6" x14ac:dyDescent="0.25">
      <c r="B167" s="62"/>
      <c r="C167" s="62"/>
      <c r="D167" s="62"/>
      <c r="E167" s="62"/>
      <c r="F167" s="62"/>
    </row>
    <row r="168" spans="2:6" x14ac:dyDescent="0.25">
      <c r="B168" s="62"/>
      <c r="C168" s="62"/>
      <c r="D168" s="62"/>
      <c r="E168" s="62"/>
      <c r="F168" s="62"/>
    </row>
    <row r="169" spans="2:6" x14ac:dyDescent="0.25">
      <c r="B169" s="62"/>
      <c r="C169" s="62"/>
      <c r="D169" s="62"/>
      <c r="E169" s="62"/>
      <c r="F169" s="62"/>
    </row>
    <row r="170" spans="2:6" x14ac:dyDescent="0.25">
      <c r="B170" s="62"/>
      <c r="C170" s="62"/>
      <c r="D170" s="62"/>
      <c r="E170" s="62"/>
      <c r="F170" s="62"/>
    </row>
    <row r="171" spans="2:6" x14ac:dyDescent="0.25">
      <c r="B171" s="62"/>
      <c r="C171" s="62"/>
      <c r="D171" s="62"/>
      <c r="E171" s="62"/>
      <c r="F171" s="62"/>
    </row>
    <row r="172" spans="2:6" x14ac:dyDescent="0.25">
      <c r="B172" s="62"/>
      <c r="C172" s="62"/>
      <c r="D172" s="62"/>
      <c r="E172" s="62"/>
      <c r="F172" s="62"/>
    </row>
    <row r="173" spans="2:6" x14ac:dyDescent="0.25">
      <c r="B173" s="62"/>
      <c r="C173" s="62"/>
      <c r="D173" s="62"/>
      <c r="E173" s="62"/>
      <c r="F173" s="62"/>
    </row>
    <row r="174" spans="2:6" x14ac:dyDescent="0.25">
      <c r="B174" s="62"/>
      <c r="C174" s="62"/>
      <c r="D174" s="62"/>
      <c r="E174" s="62"/>
      <c r="F174" s="62"/>
    </row>
    <row r="175" spans="2:6" x14ac:dyDescent="0.25">
      <c r="B175" s="62"/>
      <c r="C175" s="62"/>
      <c r="D175" s="62"/>
      <c r="E175" s="62"/>
      <c r="F175" s="62"/>
    </row>
    <row r="176" spans="2:6" x14ac:dyDescent="0.25">
      <c r="B176" s="62"/>
      <c r="C176" s="62"/>
      <c r="D176" s="62"/>
      <c r="E176" s="62"/>
      <c r="F176" s="62"/>
    </row>
    <row r="177" spans="2:6" x14ac:dyDescent="0.25">
      <c r="B177" s="62"/>
      <c r="C177" s="62"/>
      <c r="D177" s="62"/>
      <c r="E177" s="62"/>
      <c r="F177" s="62"/>
    </row>
    <row r="178" spans="2:6" x14ac:dyDescent="0.25">
      <c r="B178" s="62"/>
      <c r="C178" s="62"/>
      <c r="D178" s="62"/>
      <c r="E178" s="62"/>
      <c r="F178" s="62"/>
    </row>
    <row r="179" spans="2:6" x14ac:dyDescent="0.25">
      <c r="B179" s="62"/>
      <c r="C179" s="62"/>
      <c r="D179" s="62"/>
      <c r="E179" s="62"/>
      <c r="F179" s="62"/>
    </row>
    <row r="180" spans="2:6" x14ac:dyDescent="0.25">
      <c r="B180" s="62"/>
      <c r="C180" s="62"/>
      <c r="D180" s="62"/>
      <c r="E180" s="62"/>
      <c r="F180" s="62"/>
    </row>
    <row r="181" spans="2:6" x14ac:dyDescent="0.25">
      <c r="B181" s="62"/>
      <c r="C181" s="62"/>
      <c r="D181" s="62"/>
      <c r="E181" s="62"/>
      <c r="F181" s="62"/>
    </row>
    <row r="182" spans="2:6" x14ac:dyDescent="0.25">
      <c r="B182" s="62"/>
      <c r="C182" s="62"/>
      <c r="D182" s="62"/>
      <c r="E182" s="62"/>
      <c r="F182" s="62"/>
    </row>
    <row r="183" spans="2:6" x14ac:dyDescent="0.25">
      <c r="B183" s="62"/>
      <c r="C183" s="62"/>
      <c r="D183" s="62"/>
      <c r="E183" s="62"/>
      <c r="F183" s="62"/>
    </row>
    <row r="184" spans="2:6" x14ac:dyDescent="0.25">
      <c r="B184" s="62"/>
      <c r="C184" s="62"/>
      <c r="D184" s="62"/>
      <c r="E184" s="62"/>
      <c r="F184" s="62"/>
    </row>
    <row r="185" spans="2:6" x14ac:dyDescent="0.25">
      <c r="B185" s="62"/>
      <c r="C185" s="62"/>
      <c r="D185" s="62"/>
      <c r="E185" s="62"/>
      <c r="F185" s="62"/>
    </row>
    <row r="186" spans="2:6" x14ac:dyDescent="0.25">
      <c r="B186" s="62"/>
      <c r="C186" s="62"/>
      <c r="D186" s="62"/>
      <c r="E186" s="62"/>
      <c r="F186" s="62"/>
    </row>
    <row r="187" spans="2:6" x14ac:dyDescent="0.25">
      <c r="B187" s="62"/>
      <c r="C187" s="62"/>
      <c r="D187" s="62"/>
      <c r="E187" s="62"/>
      <c r="F187" s="62"/>
    </row>
    <row r="188" spans="2:6" x14ac:dyDescent="0.25">
      <c r="B188" s="62"/>
      <c r="C188" s="62"/>
      <c r="D188" s="62"/>
      <c r="E188" s="62"/>
      <c r="F188" s="62"/>
    </row>
    <row r="189" spans="2:6" x14ac:dyDescent="0.25">
      <c r="B189" s="62"/>
      <c r="C189" s="62"/>
      <c r="D189" s="62"/>
      <c r="E189" s="62"/>
      <c r="F189" s="62"/>
    </row>
    <row r="190" spans="2:6" x14ac:dyDescent="0.25">
      <c r="B190" s="62"/>
      <c r="C190" s="62"/>
      <c r="D190" s="62"/>
      <c r="E190" s="62"/>
      <c r="F190" s="62"/>
    </row>
    <row r="191" spans="2:6" x14ac:dyDescent="0.25">
      <c r="B191" s="62"/>
      <c r="C191" s="62"/>
      <c r="D191" s="62"/>
      <c r="E191" s="62"/>
      <c r="F191" s="62"/>
    </row>
    <row r="192" spans="2:6" x14ac:dyDescent="0.25">
      <c r="B192" s="62"/>
      <c r="C192" s="62"/>
      <c r="D192" s="62"/>
      <c r="E192" s="62"/>
      <c r="F192" s="62"/>
    </row>
    <row r="193" spans="2:6" x14ac:dyDescent="0.25">
      <c r="B193" s="62"/>
      <c r="C193" s="62"/>
      <c r="D193" s="62"/>
      <c r="E193" s="62"/>
      <c r="F193" s="62"/>
    </row>
    <row r="194" spans="2:6" x14ac:dyDescent="0.25">
      <c r="B194" s="62"/>
      <c r="C194" s="62"/>
      <c r="D194" s="62"/>
      <c r="E194" s="62"/>
      <c r="F194" s="62"/>
    </row>
    <row r="195" spans="2:6" x14ac:dyDescent="0.25">
      <c r="B195" s="62"/>
      <c r="C195" s="62"/>
      <c r="D195" s="62"/>
      <c r="E195" s="62"/>
      <c r="F195" s="62"/>
    </row>
    <row r="196" spans="2:6" x14ac:dyDescent="0.25">
      <c r="B196" s="62"/>
      <c r="C196" s="62"/>
      <c r="D196" s="62"/>
      <c r="E196" s="62"/>
      <c r="F196" s="62"/>
    </row>
    <row r="197" spans="2:6" x14ac:dyDescent="0.25">
      <c r="B197" s="62"/>
      <c r="C197" s="62"/>
      <c r="D197" s="62"/>
      <c r="E197" s="62"/>
      <c r="F197" s="62"/>
    </row>
    <row r="198" spans="2:6" x14ac:dyDescent="0.25">
      <c r="B198" s="62"/>
      <c r="C198" s="62"/>
      <c r="D198" s="62"/>
      <c r="E198" s="62"/>
      <c r="F198" s="62"/>
    </row>
    <row r="199" spans="2:6" x14ac:dyDescent="0.25">
      <c r="B199" s="62"/>
      <c r="C199" s="62"/>
      <c r="D199" s="62"/>
      <c r="E199" s="62"/>
      <c r="F199" s="62"/>
    </row>
    <row r="200" spans="2:6" x14ac:dyDescent="0.25">
      <c r="B200" s="62"/>
      <c r="C200" s="62"/>
      <c r="D200" s="62"/>
      <c r="E200" s="62"/>
      <c r="F200" s="62"/>
    </row>
    <row r="201" spans="2:6" x14ac:dyDescent="0.25">
      <c r="B201" s="62"/>
      <c r="C201" s="62"/>
      <c r="D201" s="62"/>
      <c r="E201" s="62"/>
      <c r="F201" s="62"/>
    </row>
    <row r="202" spans="2:6" x14ac:dyDescent="0.25">
      <c r="B202" s="62"/>
      <c r="C202" s="62"/>
      <c r="D202" s="62"/>
      <c r="E202" s="62"/>
      <c r="F202" s="62"/>
    </row>
    <row r="203" spans="2:6" x14ac:dyDescent="0.25">
      <c r="B203" s="62"/>
      <c r="C203" s="62"/>
      <c r="D203" s="62"/>
      <c r="E203" s="62"/>
      <c r="F203" s="62"/>
    </row>
    <row r="204" spans="2:6" x14ac:dyDescent="0.25">
      <c r="B204" s="62"/>
      <c r="C204" s="62"/>
      <c r="D204" s="62"/>
      <c r="E204" s="62"/>
      <c r="F204" s="62"/>
    </row>
    <row r="205" spans="2:6" x14ac:dyDescent="0.25">
      <c r="B205" s="62"/>
      <c r="C205" s="62"/>
      <c r="D205" s="62"/>
      <c r="E205" s="62"/>
      <c r="F205" s="62"/>
    </row>
    <row r="206" spans="2:6" x14ac:dyDescent="0.25">
      <c r="B206" s="62"/>
      <c r="C206" s="62"/>
      <c r="D206" s="62"/>
      <c r="E206" s="62"/>
      <c r="F206" s="62"/>
    </row>
    <row r="207" spans="2:6" x14ac:dyDescent="0.25">
      <c r="B207" s="62"/>
      <c r="C207" s="62"/>
      <c r="D207" s="62"/>
      <c r="E207" s="62"/>
      <c r="F207" s="62"/>
    </row>
    <row r="208" spans="2:6" x14ac:dyDescent="0.25">
      <c r="B208" s="62"/>
      <c r="C208" s="62"/>
      <c r="D208" s="62"/>
      <c r="E208" s="62"/>
      <c r="F208" s="62"/>
    </row>
    <row r="209" spans="2:6" x14ac:dyDescent="0.25">
      <c r="B209" s="62"/>
      <c r="C209" s="62"/>
      <c r="D209" s="62"/>
      <c r="E209" s="62"/>
      <c r="F209" s="62"/>
    </row>
    <row r="210" spans="2:6" x14ac:dyDescent="0.25">
      <c r="B210" s="62"/>
      <c r="C210" s="62"/>
      <c r="D210" s="62"/>
      <c r="E210" s="62"/>
      <c r="F210" s="62"/>
    </row>
    <row r="211" spans="2:6" x14ac:dyDescent="0.25">
      <c r="B211" s="62"/>
      <c r="C211" s="62"/>
      <c r="D211" s="62"/>
      <c r="E211" s="62"/>
      <c r="F211" s="62"/>
    </row>
    <row r="212" spans="2:6" x14ac:dyDescent="0.25">
      <c r="B212" s="62"/>
      <c r="C212" s="62"/>
      <c r="D212" s="62"/>
      <c r="E212" s="62"/>
      <c r="F212" s="62"/>
    </row>
    <row r="213" spans="2:6" x14ac:dyDescent="0.25">
      <c r="B213" s="62"/>
      <c r="C213" s="62"/>
      <c r="D213" s="62"/>
      <c r="E213" s="62"/>
      <c r="F213" s="62"/>
    </row>
    <row r="214" spans="2:6" x14ac:dyDescent="0.25">
      <c r="B214" s="62"/>
      <c r="C214" s="62"/>
      <c r="D214" s="62"/>
      <c r="E214" s="62"/>
      <c r="F214" s="62"/>
    </row>
    <row r="215" spans="2:6" x14ac:dyDescent="0.25">
      <c r="B215" s="62"/>
      <c r="C215" s="62"/>
      <c r="D215" s="62"/>
      <c r="E215" s="62"/>
      <c r="F215" s="62"/>
    </row>
    <row r="216" spans="2:6" x14ac:dyDescent="0.25">
      <c r="B216" s="62"/>
      <c r="C216" s="62"/>
      <c r="D216" s="62"/>
      <c r="E216" s="62"/>
      <c r="F216" s="62"/>
    </row>
    <row r="217" spans="2:6" x14ac:dyDescent="0.25">
      <c r="B217" s="62"/>
      <c r="C217" s="62"/>
      <c r="D217" s="62"/>
      <c r="E217" s="62"/>
      <c r="F217" s="62"/>
    </row>
    <row r="218" spans="2:6" x14ac:dyDescent="0.25">
      <c r="B218" s="62"/>
      <c r="C218" s="62"/>
      <c r="D218" s="62"/>
      <c r="E218" s="62"/>
      <c r="F218" s="62"/>
    </row>
    <row r="219" spans="2:6" x14ac:dyDescent="0.25">
      <c r="B219" s="62"/>
      <c r="C219" s="62"/>
      <c r="D219" s="62"/>
      <c r="E219" s="62"/>
      <c r="F219" s="62"/>
    </row>
    <row r="220" spans="2:6" x14ac:dyDescent="0.25">
      <c r="B220" s="62"/>
      <c r="C220" s="62"/>
      <c r="D220" s="62"/>
      <c r="E220" s="62"/>
      <c r="F220" s="62"/>
    </row>
    <row r="221" spans="2:6" x14ac:dyDescent="0.25">
      <c r="B221" s="62"/>
      <c r="C221" s="62"/>
      <c r="D221" s="62"/>
      <c r="E221" s="62"/>
      <c r="F221" s="62"/>
    </row>
    <row r="222" spans="2:6" x14ac:dyDescent="0.25">
      <c r="B222" s="62"/>
      <c r="C222" s="62"/>
      <c r="D222" s="62"/>
      <c r="E222" s="62"/>
      <c r="F222" s="62"/>
    </row>
    <row r="223" spans="2:6" x14ac:dyDescent="0.25">
      <c r="B223" s="62"/>
      <c r="C223" s="62"/>
      <c r="D223" s="62"/>
      <c r="E223" s="62"/>
      <c r="F223" s="62"/>
    </row>
    <row r="224" spans="2:6" x14ac:dyDescent="0.25">
      <c r="B224" s="62"/>
      <c r="C224" s="62"/>
      <c r="D224" s="62"/>
      <c r="E224" s="62"/>
      <c r="F224" s="62"/>
    </row>
    <row r="225" spans="2:6" x14ac:dyDescent="0.25">
      <c r="B225" s="62"/>
      <c r="C225" s="62"/>
      <c r="D225" s="62"/>
      <c r="E225" s="62"/>
      <c r="F225" s="62"/>
    </row>
    <row r="226" spans="2:6" x14ac:dyDescent="0.25">
      <c r="B226" s="62"/>
      <c r="C226" s="62"/>
      <c r="D226" s="62"/>
      <c r="E226" s="62"/>
      <c r="F226" s="62"/>
    </row>
    <row r="227" spans="2:6" x14ac:dyDescent="0.25">
      <c r="B227" s="62"/>
      <c r="C227" s="62"/>
      <c r="D227" s="62"/>
      <c r="E227" s="62"/>
      <c r="F227" s="62"/>
    </row>
    <row r="228" spans="2:6" x14ac:dyDescent="0.25">
      <c r="B228" s="62"/>
      <c r="C228" s="62"/>
      <c r="D228" s="62"/>
      <c r="E228" s="62"/>
      <c r="F228" s="62"/>
    </row>
    <row r="229" spans="2:6" x14ac:dyDescent="0.25">
      <c r="B229" s="62"/>
      <c r="C229" s="62"/>
      <c r="D229" s="62"/>
      <c r="E229" s="62"/>
      <c r="F229" s="62"/>
    </row>
    <row r="230" spans="2:6" x14ac:dyDescent="0.25">
      <c r="B230" s="62"/>
      <c r="C230" s="62"/>
      <c r="D230" s="62"/>
      <c r="E230" s="62"/>
      <c r="F230" s="62"/>
    </row>
    <row r="231" spans="2:6" x14ac:dyDescent="0.25">
      <c r="B231" s="62"/>
      <c r="C231" s="62"/>
      <c r="D231" s="62"/>
      <c r="E231" s="62"/>
      <c r="F231" s="62"/>
    </row>
    <row r="232" spans="2:6" x14ac:dyDescent="0.25">
      <c r="B232" s="62"/>
      <c r="C232" s="62"/>
      <c r="D232" s="62"/>
      <c r="E232" s="62"/>
      <c r="F232" s="62"/>
    </row>
    <row r="233" spans="2:6" x14ac:dyDescent="0.25">
      <c r="B233" s="62"/>
      <c r="C233" s="62"/>
      <c r="D233" s="62"/>
      <c r="E233" s="62"/>
      <c r="F233" s="62"/>
    </row>
    <row r="234" spans="2:6" x14ac:dyDescent="0.25">
      <c r="B234" s="62"/>
      <c r="C234" s="62"/>
      <c r="D234" s="62"/>
      <c r="E234" s="62"/>
      <c r="F234" s="62"/>
    </row>
    <row r="235" spans="2:6" x14ac:dyDescent="0.25">
      <c r="B235" s="62"/>
      <c r="C235" s="62"/>
      <c r="D235" s="62"/>
      <c r="E235" s="62"/>
      <c r="F235" s="62"/>
    </row>
    <row r="236" spans="2:6" x14ac:dyDescent="0.25">
      <c r="B236" s="62"/>
      <c r="C236" s="62"/>
      <c r="D236" s="62"/>
      <c r="E236" s="62"/>
      <c r="F236" s="62"/>
    </row>
    <row r="237" spans="2:6" x14ac:dyDescent="0.25">
      <c r="B237" s="62"/>
      <c r="C237" s="62"/>
      <c r="D237" s="62"/>
      <c r="E237" s="62"/>
      <c r="F237" s="62"/>
    </row>
    <row r="238" spans="2:6" x14ac:dyDescent="0.25">
      <c r="B238" s="62"/>
      <c r="C238" s="62"/>
      <c r="D238" s="62"/>
      <c r="E238" s="62"/>
      <c r="F238" s="62"/>
    </row>
    <row r="239" spans="2:6" x14ac:dyDescent="0.25">
      <c r="B239" s="62"/>
      <c r="C239" s="62"/>
      <c r="D239" s="62"/>
      <c r="E239" s="62"/>
      <c r="F239" s="62"/>
    </row>
    <row r="240" spans="2:6" x14ac:dyDescent="0.25">
      <c r="B240" s="62"/>
      <c r="C240" s="62"/>
      <c r="D240" s="62"/>
      <c r="E240" s="62"/>
      <c r="F240" s="62"/>
    </row>
    <row r="241" spans="2:6" x14ac:dyDescent="0.25">
      <c r="B241" s="62"/>
      <c r="C241" s="62"/>
      <c r="D241" s="62"/>
      <c r="E241" s="62"/>
      <c r="F241" s="62"/>
    </row>
    <row r="242" spans="2:6" x14ac:dyDescent="0.25">
      <c r="B242" s="62"/>
      <c r="C242" s="62"/>
      <c r="D242" s="62"/>
      <c r="E242" s="62"/>
      <c r="F242" s="62"/>
    </row>
    <row r="243" spans="2:6" x14ac:dyDescent="0.25">
      <c r="B243" s="62"/>
      <c r="C243" s="62"/>
      <c r="D243" s="62"/>
      <c r="E243" s="62"/>
      <c r="F243" s="62"/>
    </row>
    <row r="244" spans="2:6" x14ac:dyDescent="0.25">
      <c r="B244" s="62"/>
      <c r="C244" s="62"/>
      <c r="D244" s="62"/>
      <c r="E244" s="62"/>
      <c r="F244" s="62"/>
    </row>
    <row r="245" spans="2:6" x14ac:dyDescent="0.25">
      <c r="B245" s="62"/>
      <c r="C245" s="62"/>
      <c r="D245" s="62"/>
      <c r="E245" s="62"/>
      <c r="F245" s="62"/>
    </row>
    <row r="246" spans="2:6" x14ac:dyDescent="0.25">
      <c r="B246" s="62"/>
      <c r="C246" s="62"/>
      <c r="D246" s="62"/>
      <c r="E246" s="62"/>
      <c r="F246" s="62"/>
    </row>
    <row r="247" spans="2:6" x14ac:dyDescent="0.25">
      <c r="B247" s="62"/>
      <c r="C247" s="62"/>
      <c r="D247" s="62"/>
      <c r="E247" s="62"/>
      <c r="F247" s="62"/>
    </row>
    <row r="248" spans="2:6" x14ac:dyDescent="0.25">
      <c r="B248" s="62"/>
      <c r="C248" s="62"/>
      <c r="D248" s="62"/>
      <c r="E248" s="62"/>
      <c r="F248" s="62"/>
    </row>
    <row r="249" spans="2:6" x14ac:dyDescent="0.25">
      <c r="B249" s="62"/>
      <c r="C249" s="62"/>
      <c r="D249" s="62"/>
      <c r="E249" s="62"/>
      <c r="F249" s="62"/>
    </row>
    <row r="250" spans="2:6" x14ac:dyDescent="0.25">
      <c r="B250" s="62"/>
      <c r="C250" s="62"/>
      <c r="D250" s="62"/>
      <c r="E250" s="62"/>
      <c r="F250" s="62"/>
    </row>
    <row r="251" spans="2:6" x14ac:dyDescent="0.25">
      <c r="B251" s="62"/>
      <c r="C251" s="62"/>
      <c r="D251" s="62"/>
      <c r="E251" s="62"/>
      <c r="F251" s="62"/>
    </row>
    <row r="252" spans="2:6" x14ac:dyDescent="0.25">
      <c r="B252" s="62"/>
      <c r="C252" s="62"/>
      <c r="D252" s="62"/>
      <c r="E252" s="62"/>
      <c r="F252" s="62"/>
    </row>
    <row r="253" spans="2:6" x14ac:dyDescent="0.25">
      <c r="B253" s="62"/>
      <c r="C253" s="62"/>
      <c r="D253" s="62"/>
      <c r="E253" s="62"/>
      <c r="F253" s="62"/>
    </row>
    <row r="254" spans="2:6" x14ac:dyDescent="0.25">
      <c r="B254" s="62"/>
      <c r="C254" s="62"/>
      <c r="D254" s="62"/>
      <c r="E254" s="62"/>
      <c r="F254" s="62"/>
    </row>
    <row r="255" spans="2:6" x14ac:dyDescent="0.25">
      <c r="B255" s="62"/>
      <c r="C255" s="62"/>
      <c r="D255" s="62"/>
      <c r="E255" s="62"/>
      <c r="F255" s="62"/>
    </row>
    <row r="256" spans="2:6" x14ac:dyDescent="0.25">
      <c r="B256" s="62"/>
      <c r="C256" s="62"/>
      <c r="D256" s="62"/>
      <c r="E256" s="62"/>
      <c r="F256" s="62"/>
    </row>
    <row r="257" spans="2:6" x14ac:dyDescent="0.25">
      <c r="B257" s="62"/>
      <c r="C257" s="62"/>
      <c r="D257" s="62"/>
      <c r="E257" s="62"/>
      <c r="F257" s="62"/>
    </row>
    <row r="258" spans="2:6" x14ac:dyDescent="0.25">
      <c r="B258" s="62"/>
      <c r="C258" s="62"/>
      <c r="D258" s="62"/>
      <c r="E258" s="62"/>
      <c r="F258" s="62"/>
    </row>
    <row r="259" spans="2:6" x14ac:dyDescent="0.25">
      <c r="B259" s="62"/>
      <c r="C259" s="62"/>
      <c r="D259" s="62"/>
      <c r="E259" s="62"/>
      <c r="F259" s="62"/>
    </row>
    <row r="260" spans="2:6" x14ac:dyDescent="0.25">
      <c r="B260" s="62"/>
      <c r="C260" s="62"/>
      <c r="D260" s="62"/>
      <c r="E260" s="62"/>
      <c r="F260" s="62"/>
    </row>
    <row r="261" spans="2:6" x14ac:dyDescent="0.25">
      <c r="B261" s="62"/>
      <c r="C261" s="62"/>
      <c r="D261" s="62"/>
      <c r="E261" s="62"/>
      <c r="F261" s="62"/>
    </row>
    <row r="262" spans="2:6" x14ac:dyDescent="0.25">
      <c r="B262" s="62"/>
      <c r="C262" s="62"/>
      <c r="D262" s="62"/>
      <c r="E262" s="62"/>
      <c r="F262" s="62"/>
    </row>
    <row r="263" spans="2:6" x14ac:dyDescent="0.25">
      <c r="B263" s="62"/>
      <c r="C263" s="62"/>
      <c r="D263" s="62"/>
      <c r="E263" s="62"/>
      <c r="F263" s="62"/>
    </row>
    <row r="264" spans="2:6" x14ac:dyDescent="0.25">
      <c r="B264" s="62"/>
      <c r="C264" s="62"/>
      <c r="D264" s="62"/>
      <c r="E264" s="62"/>
      <c r="F264" s="62"/>
    </row>
    <row r="265" spans="2:6" x14ac:dyDescent="0.25">
      <c r="B265" s="62"/>
      <c r="C265" s="62"/>
      <c r="D265" s="62"/>
      <c r="E265" s="62"/>
      <c r="F265" s="62"/>
    </row>
    <row r="266" spans="2:6" x14ac:dyDescent="0.25">
      <c r="B266" s="62"/>
      <c r="C266" s="62"/>
      <c r="D266" s="62"/>
      <c r="E266" s="62"/>
      <c r="F266" s="62"/>
    </row>
    <row r="267" spans="2:6" x14ac:dyDescent="0.25">
      <c r="B267" s="62"/>
      <c r="C267" s="62"/>
      <c r="D267" s="62"/>
      <c r="E267" s="62"/>
      <c r="F267" s="62"/>
    </row>
    <row r="268" spans="2:6" x14ac:dyDescent="0.25">
      <c r="B268" s="62"/>
      <c r="C268" s="62"/>
      <c r="D268" s="62"/>
      <c r="E268" s="62"/>
      <c r="F268" s="62"/>
    </row>
    <row r="269" spans="2:6" x14ac:dyDescent="0.25">
      <c r="B269" s="62"/>
      <c r="C269" s="62"/>
      <c r="D269" s="62"/>
      <c r="E269" s="62"/>
      <c r="F269" s="62"/>
    </row>
    <row r="270" spans="2:6" x14ac:dyDescent="0.25">
      <c r="B270" s="62"/>
      <c r="C270" s="62"/>
      <c r="D270" s="62"/>
      <c r="E270" s="62"/>
      <c r="F270" s="62"/>
    </row>
    <row r="271" spans="2:6" x14ac:dyDescent="0.25">
      <c r="B271" s="62"/>
      <c r="C271" s="62"/>
      <c r="D271" s="62"/>
      <c r="E271" s="62"/>
      <c r="F271" s="62"/>
    </row>
    <row r="272" spans="2:6" x14ac:dyDescent="0.25">
      <c r="B272" s="62"/>
      <c r="C272" s="62"/>
      <c r="D272" s="62"/>
      <c r="E272" s="62"/>
      <c r="F272" s="62"/>
    </row>
    <row r="273" spans="2:6" x14ac:dyDescent="0.25">
      <c r="B273" s="62"/>
      <c r="C273" s="62"/>
      <c r="D273" s="62"/>
      <c r="E273" s="62"/>
      <c r="F273" s="62"/>
    </row>
    <row r="274" spans="2:6" x14ac:dyDescent="0.25">
      <c r="B274" s="62"/>
      <c r="C274" s="62"/>
      <c r="D274" s="62"/>
      <c r="E274" s="62"/>
      <c r="F274" s="62"/>
    </row>
    <row r="275" spans="2:6" x14ac:dyDescent="0.25">
      <c r="B275" s="62"/>
      <c r="C275" s="62"/>
      <c r="D275" s="62"/>
      <c r="E275" s="62"/>
      <c r="F275" s="62"/>
    </row>
    <row r="276" spans="2:6" x14ac:dyDescent="0.25">
      <c r="B276" s="62"/>
      <c r="C276" s="62"/>
      <c r="D276" s="62"/>
      <c r="E276" s="62"/>
      <c r="F276" s="62"/>
    </row>
    <row r="277" spans="2:6" x14ac:dyDescent="0.25">
      <c r="B277" s="62"/>
      <c r="C277" s="62"/>
      <c r="D277" s="62"/>
      <c r="E277" s="62"/>
      <c r="F277" s="62"/>
    </row>
    <row r="278" spans="2:6" x14ac:dyDescent="0.25">
      <c r="B278" s="62"/>
      <c r="C278" s="62"/>
      <c r="D278" s="62"/>
      <c r="E278" s="62"/>
      <c r="F278" s="62"/>
    </row>
    <row r="279" spans="2:6" x14ac:dyDescent="0.25">
      <c r="B279" s="62"/>
      <c r="C279" s="62"/>
      <c r="D279" s="62"/>
      <c r="E279" s="62"/>
      <c r="F279" s="62"/>
    </row>
    <row r="280" spans="2:6" x14ac:dyDescent="0.25">
      <c r="B280" s="62"/>
      <c r="C280" s="62"/>
      <c r="D280" s="62"/>
      <c r="E280" s="62"/>
      <c r="F280" s="62"/>
    </row>
    <row r="281" spans="2:6" x14ac:dyDescent="0.25">
      <c r="B281" s="62"/>
      <c r="C281" s="62"/>
      <c r="D281" s="62"/>
      <c r="E281" s="62"/>
      <c r="F281" s="62"/>
    </row>
    <row r="282" spans="2:6" x14ac:dyDescent="0.25">
      <c r="B282" s="62"/>
      <c r="C282" s="62"/>
      <c r="D282" s="62"/>
      <c r="E282" s="62"/>
      <c r="F282" s="62"/>
    </row>
    <row r="283" spans="2:6" x14ac:dyDescent="0.25">
      <c r="B283" s="62"/>
      <c r="C283" s="62"/>
      <c r="D283" s="62"/>
      <c r="E283" s="62"/>
      <c r="F283" s="62"/>
    </row>
    <row r="284" spans="2:6" x14ac:dyDescent="0.25">
      <c r="B284" s="62"/>
      <c r="C284" s="62"/>
      <c r="D284" s="62"/>
      <c r="E284" s="62"/>
      <c r="F284" s="62"/>
    </row>
    <row r="285" spans="2:6" x14ac:dyDescent="0.25">
      <c r="B285" s="62"/>
      <c r="C285" s="62"/>
      <c r="D285" s="62"/>
      <c r="E285" s="62"/>
      <c r="F285" s="62"/>
    </row>
    <row r="286" spans="2:6" x14ac:dyDescent="0.25">
      <c r="B286" s="62"/>
      <c r="C286" s="62"/>
      <c r="D286" s="62"/>
      <c r="E286" s="62"/>
      <c r="F286" s="62"/>
    </row>
    <row r="287" spans="2:6" x14ac:dyDescent="0.25">
      <c r="B287" s="62"/>
      <c r="C287" s="62"/>
      <c r="D287" s="62"/>
      <c r="E287" s="62"/>
      <c r="F287" s="62"/>
    </row>
    <row r="288" spans="2:6" x14ac:dyDescent="0.25">
      <c r="B288" s="62"/>
      <c r="C288" s="62"/>
      <c r="D288" s="62"/>
      <c r="E288" s="62"/>
      <c r="F288" s="62"/>
    </row>
    <row r="289" spans="2:6" x14ac:dyDescent="0.25">
      <c r="B289" s="62"/>
      <c r="C289" s="62"/>
      <c r="D289" s="62"/>
      <c r="E289" s="62"/>
      <c r="F289" s="62"/>
    </row>
    <row r="290" spans="2:6" x14ac:dyDescent="0.25">
      <c r="B290" s="62"/>
      <c r="C290" s="62"/>
      <c r="D290" s="62"/>
      <c r="E290" s="62"/>
      <c r="F290" s="62"/>
    </row>
    <row r="291" spans="2:6" x14ac:dyDescent="0.25">
      <c r="B291" s="62"/>
      <c r="C291" s="62"/>
      <c r="D291" s="62"/>
      <c r="E291" s="62"/>
      <c r="F291" s="62"/>
    </row>
    <row r="292" spans="2:6" x14ac:dyDescent="0.25">
      <c r="B292" s="62"/>
      <c r="C292" s="62"/>
      <c r="D292" s="62"/>
      <c r="E292" s="62"/>
      <c r="F292" s="62"/>
    </row>
    <row r="293" spans="2:6" x14ac:dyDescent="0.25">
      <c r="B293" s="62"/>
      <c r="C293" s="62"/>
      <c r="D293" s="62"/>
      <c r="E293" s="62"/>
      <c r="F293" s="62"/>
    </row>
    <row r="294" spans="2:6" x14ac:dyDescent="0.25">
      <c r="B294" s="62"/>
      <c r="C294" s="62"/>
      <c r="D294" s="62"/>
      <c r="E294" s="62"/>
      <c r="F294" s="62"/>
    </row>
    <row r="295" spans="2:6" x14ac:dyDescent="0.25">
      <c r="B295" s="62"/>
      <c r="C295" s="62"/>
      <c r="D295" s="62"/>
      <c r="E295" s="62"/>
      <c r="F295" s="62"/>
    </row>
    <row r="296" spans="2:6" x14ac:dyDescent="0.25">
      <c r="B296" s="62"/>
      <c r="C296" s="62"/>
      <c r="D296" s="62"/>
      <c r="E296" s="62"/>
      <c r="F296" s="62"/>
    </row>
    <row r="297" spans="2:6" x14ac:dyDescent="0.25">
      <c r="B297" s="62"/>
      <c r="C297" s="62"/>
      <c r="D297" s="62"/>
      <c r="E297" s="62"/>
      <c r="F297" s="62"/>
    </row>
    <row r="298" spans="2:6" x14ac:dyDescent="0.25">
      <c r="B298" s="62"/>
      <c r="C298" s="62"/>
      <c r="D298" s="62"/>
      <c r="E298" s="62"/>
      <c r="F298" s="62"/>
    </row>
    <row r="299" spans="2:6" x14ac:dyDescent="0.25">
      <c r="B299" s="62"/>
      <c r="C299" s="62"/>
      <c r="D299" s="62"/>
      <c r="E299" s="62"/>
      <c r="F299" s="62"/>
    </row>
    <row r="300" spans="2:6" x14ac:dyDescent="0.25">
      <c r="B300" s="62"/>
      <c r="C300" s="62"/>
      <c r="D300" s="62"/>
      <c r="E300" s="62"/>
      <c r="F300" s="62"/>
    </row>
    <row r="301" spans="2:6" x14ac:dyDescent="0.25">
      <c r="B301" s="62"/>
      <c r="C301" s="62"/>
      <c r="D301" s="62"/>
      <c r="E301" s="62"/>
      <c r="F301" s="62"/>
    </row>
    <row r="302" spans="2:6" x14ac:dyDescent="0.25">
      <c r="B302" s="62"/>
      <c r="C302" s="62"/>
      <c r="D302" s="62"/>
      <c r="E302" s="62"/>
      <c r="F302" s="62"/>
    </row>
    <row r="303" spans="2:6" x14ac:dyDescent="0.25">
      <c r="B303" s="62"/>
      <c r="C303" s="62"/>
      <c r="D303" s="62"/>
      <c r="E303" s="62"/>
      <c r="F303" s="62"/>
    </row>
    <row r="304" spans="2:6" x14ac:dyDescent="0.25">
      <c r="B304" s="62"/>
      <c r="C304" s="62"/>
      <c r="D304" s="62"/>
      <c r="E304" s="62"/>
      <c r="F304" s="62"/>
    </row>
    <row r="305" spans="2:6" x14ac:dyDescent="0.25">
      <c r="B305" s="62"/>
      <c r="C305" s="62"/>
      <c r="D305" s="62"/>
      <c r="E305" s="62"/>
      <c r="F305" s="62"/>
    </row>
    <row r="306" spans="2:6" x14ac:dyDescent="0.25">
      <c r="B306" s="62"/>
      <c r="C306" s="62"/>
      <c r="D306" s="62"/>
      <c r="E306" s="62"/>
      <c r="F306" s="62"/>
    </row>
    <row r="307" spans="2:6" x14ac:dyDescent="0.25">
      <c r="B307" s="62"/>
      <c r="C307" s="62"/>
      <c r="D307" s="62"/>
      <c r="E307" s="62"/>
      <c r="F307" s="62"/>
    </row>
    <row r="308" spans="2:6" x14ac:dyDescent="0.25">
      <c r="B308" s="62"/>
      <c r="C308" s="62"/>
      <c r="D308" s="62"/>
      <c r="E308" s="62"/>
      <c r="F308" s="62"/>
    </row>
    <row r="309" spans="2:6" x14ac:dyDescent="0.25">
      <c r="B309" s="62"/>
      <c r="C309" s="62"/>
      <c r="D309" s="62"/>
      <c r="E309" s="62"/>
      <c r="F309" s="62"/>
    </row>
    <row r="310" spans="2:6" x14ac:dyDescent="0.25">
      <c r="B310" s="62"/>
      <c r="C310" s="62"/>
      <c r="D310" s="62"/>
      <c r="E310" s="62"/>
      <c r="F310" s="62"/>
    </row>
    <row r="311" spans="2:6" x14ac:dyDescent="0.25">
      <c r="B311" s="62"/>
      <c r="C311" s="62"/>
      <c r="D311" s="62"/>
      <c r="E311" s="62"/>
      <c r="F311" s="62"/>
    </row>
    <row r="312" spans="2:6" x14ac:dyDescent="0.25">
      <c r="B312" s="62"/>
      <c r="C312" s="62"/>
      <c r="D312" s="62"/>
      <c r="E312" s="62"/>
      <c r="F312" s="62"/>
    </row>
    <row r="313" spans="2:6" x14ac:dyDescent="0.25">
      <c r="B313" s="62"/>
      <c r="C313" s="62"/>
      <c r="D313" s="62"/>
      <c r="E313" s="62"/>
      <c r="F313" s="62"/>
    </row>
    <row r="314" spans="2:6" x14ac:dyDescent="0.25">
      <c r="B314" s="62"/>
      <c r="C314" s="62"/>
      <c r="D314" s="62"/>
      <c r="E314" s="62"/>
      <c r="F314" s="62"/>
    </row>
    <row r="315" spans="2:6" x14ac:dyDescent="0.25">
      <c r="B315" s="62"/>
      <c r="C315" s="62"/>
      <c r="D315" s="62"/>
      <c r="E315" s="62"/>
      <c r="F315" s="62"/>
    </row>
    <row r="316" spans="2:6" x14ac:dyDescent="0.25">
      <c r="B316" s="62"/>
      <c r="C316" s="62"/>
      <c r="D316" s="62"/>
      <c r="E316" s="62"/>
      <c r="F316" s="62"/>
    </row>
    <row r="317" spans="2:6" x14ac:dyDescent="0.25">
      <c r="B317" s="62"/>
      <c r="C317" s="62"/>
      <c r="D317" s="62"/>
      <c r="E317" s="62"/>
      <c r="F317" s="62"/>
    </row>
    <row r="318" spans="2:6" x14ac:dyDescent="0.25">
      <c r="B318" s="62"/>
      <c r="C318" s="62"/>
      <c r="D318" s="62"/>
      <c r="E318" s="62"/>
      <c r="F318" s="62"/>
    </row>
    <row r="319" spans="2:6" x14ac:dyDescent="0.25">
      <c r="B319" s="62"/>
      <c r="C319" s="62"/>
      <c r="D319" s="62"/>
      <c r="E319" s="62"/>
      <c r="F319" s="62"/>
    </row>
    <row r="320" spans="2:6" x14ac:dyDescent="0.25">
      <c r="B320" s="62"/>
      <c r="C320" s="62"/>
      <c r="D320" s="62"/>
      <c r="E320" s="62"/>
      <c r="F320" s="62"/>
    </row>
    <row r="321" spans="2:6" x14ac:dyDescent="0.25">
      <c r="B321" s="62"/>
      <c r="C321" s="62"/>
      <c r="D321" s="62"/>
      <c r="E321" s="62"/>
      <c r="F321" s="62"/>
    </row>
    <row r="322" spans="2:6" x14ac:dyDescent="0.25">
      <c r="B322" s="62"/>
      <c r="C322" s="62"/>
      <c r="D322" s="62"/>
      <c r="E322" s="62"/>
      <c r="F322" s="62"/>
    </row>
    <row r="323" spans="2:6" x14ac:dyDescent="0.25">
      <c r="B323" s="62"/>
      <c r="C323" s="62"/>
      <c r="D323" s="62"/>
      <c r="E323" s="62"/>
      <c r="F323" s="62"/>
    </row>
    <row r="324" spans="2:6" x14ac:dyDescent="0.25">
      <c r="B324" s="62"/>
      <c r="C324" s="62"/>
      <c r="D324" s="62"/>
      <c r="E324" s="62"/>
      <c r="F324" s="62"/>
    </row>
    <row r="325" spans="2:6" x14ac:dyDescent="0.25">
      <c r="B325" s="62"/>
      <c r="C325" s="62"/>
      <c r="D325" s="62"/>
      <c r="E325" s="62"/>
      <c r="F325" s="62"/>
    </row>
    <row r="326" spans="2:6" x14ac:dyDescent="0.25">
      <c r="B326" s="62"/>
      <c r="C326" s="62"/>
      <c r="D326" s="62"/>
      <c r="E326" s="62"/>
      <c r="F326" s="62"/>
    </row>
    <row r="327" spans="2:6" x14ac:dyDescent="0.25">
      <c r="B327" s="62"/>
      <c r="C327" s="62"/>
      <c r="D327" s="62"/>
      <c r="E327" s="62"/>
      <c r="F327" s="62"/>
    </row>
    <row r="328" spans="2:6" x14ac:dyDescent="0.25">
      <c r="B328" s="62"/>
      <c r="C328" s="62"/>
      <c r="D328" s="62"/>
      <c r="E328" s="62"/>
      <c r="F328" s="62"/>
    </row>
    <row r="329" spans="2:6" x14ac:dyDescent="0.25">
      <c r="B329" s="62"/>
      <c r="C329" s="62"/>
      <c r="D329" s="62"/>
      <c r="E329" s="62"/>
      <c r="F329" s="62"/>
    </row>
    <row r="330" spans="2:6" x14ac:dyDescent="0.25">
      <c r="B330" s="62"/>
      <c r="C330" s="62"/>
      <c r="D330" s="62"/>
      <c r="E330" s="62"/>
      <c r="F330" s="62"/>
    </row>
    <row r="331" spans="2:6" x14ac:dyDescent="0.25">
      <c r="B331" s="62"/>
      <c r="C331" s="62"/>
      <c r="D331" s="62"/>
      <c r="E331" s="62"/>
      <c r="F331" s="62"/>
    </row>
    <row r="332" spans="2:6" x14ac:dyDescent="0.25">
      <c r="B332" s="62"/>
      <c r="C332" s="62"/>
      <c r="D332" s="62"/>
      <c r="E332" s="62"/>
      <c r="F332" s="62"/>
    </row>
    <row r="333" spans="2:6" x14ac:dyDescent="0.25">
      <c r="B333" s="62"/>
      <c r="C333" s="62"/>
      <c r="D333" s="62"/>
      <c r="E333" s="62"/>
      <c r="F333" s="62"/>
    </row>
    <row r="334" spans="2:6" x14ac:dyDescent="0.25">
      <c r="B334" s="62"/>
      <c r="C334" s="62"/>
      <c r="D334" s="62"/>
      <c r="E334" s="62"/>
      <c r="F334" s="62"/>
    </row>
    <row r="335" spans="2:6" x14ac:dyDescent="0.25">
      <c r="B335" s="62"/>
      <c r="C335" s="62"/>
      <c r="D335" s="62"/>
      <c r="E335" s="62"/>
      <c r="F335" s="62"/>
    </row>
    <row r="336" spans="2:6" x14ac:dyDescent="0.25">
      <c r="B336" s="62"/>
      <c r="C336" s="62"/>
      <c r="D336" s="62"/>
      <c r="E336" s="62"/>
      <c r="F336" s="62"/>
    </row>
    <row r="337" spans="2:6" x14ac:dyDescent="0.25">
      <c r="B337" s="62"/>
      <c r="C337" s="62"/>
      <c r="D337" s="62"/>
      <c r="E337" s="62"/>
      <c r="F337" s="62"/>
    </row>
    <row r="338" spans="2:6" x14ac:dyDescent="0.25">
      <c r="B338" s="62"/>
      <c r="C338" s="62"/>
      <c r="D338" s="62"/>
      <c r="E338" s="62"/>
      <c r="F338" s="62"/>
    </row>
    <row r="339" spans="2:6" x14ac:dyDescent="0.25">
      <c r="B339" s="62"/>
      <c r="C339" s="62"/>
      <c r="D339" s="62"/>
      <c r="E339" s="62"/>
      <c r="F339" s="62"/>
    </row>
    <row r="340" spans="2:6" x14ac:dyDescent="0.25">
      <c r="B340" s="62"/>
      <c r="C340" s="62"/>
      <c r="D340" s="62"/>
      <c r="E340" s="62"/>
      <c r="F340" s="62"/>
    </row>
    <row r="341" spans="2:6" x14ac:dyDescent="0.25">
      <c r="B341" s="62"/>
      <c r="C341" s="62"/>
      <c r="D341" s="62"/>
      <c r="E341" s="62"/>
      <c r="F341" s="62"/>
    </row>
    <row r="342" spans="2:6" x14ac:dyDescent="0.25">
      <c r="B342" s="62"/>
      <c r="C342" s="62"/>
      <c r="D342" s="62"/>
      <c r="E342" s="62"/>
      <c r="F342" s="62"/>
    </row>
    <row r="343" spans="2:6" x14ac:dyDescent="0.25">
      <c r="B343" s="62"/>
      <c r="C343" s="62"/>
      <c r="D343" s="62"/>
      <c r="E343" s="62"/>
      <c r="F343" s="62"/>
    </row>
    <row r="344" spans="2:6" x14ac:dyDescent="0.25">
      <c r="B344" s="62"/>
      <c r="C344" s="62"/>
      <c r="D344" s="62"/>
      <c r="E344" s="62"/>
      <c r="F344" s="62"/>
    </row>
    <row r="345" spans="2:6" x14ac:dyDescent="0.25">
      <c r="B345" s="62"/>
      <c r="C345" s="62"/>
      <c r="D345" s="62"/>
      <c r="E345" s="62"/>
      <c r="F345" s="62"/>
    </row>
    <row r="346" spans="2:6" x14ac:dyDescent="0.25">
      <c r="B346" s="62"/>
      <c r="C346" s="62"/>
      <c r="D346" s="62"/>
      <c r="E346" s="62"/>
      <c r="F346" s="62"/>
    </row>
    <row r="347" spans="2:6" x14ac:dyDescent="0.25">
      <c r="B347" s="62"/>
      <c r="C347" s="62"/>
      <c r="D347" s="62"/>
      <c r="E347" s="62"/>
      <c r="F347" s="62"/>
    </row>
    <row r="348" spans="2:6" x14ac:dyDescent="0.25">
      <c r="B348" s="62"/>
      <c r="C348" s="62"/>
      <c r="D348" s="62"/>
      <c r="E348" s="62"/>
      <c r="F348" s="62"/>
    </row>
    <row r="349" spans="2:6" x14ac:dyDescent="0.25">
      <c r="B349" s="62"/>
      <c r="C349" s="62"/>
      <c r="D349" s="62"/>
      <c r="E349" s="62"/>
      <c r="F349" s="62"/>
    </row>
    <row r="350" spans="2:6" x14ac:dyDescent="0.25">
      <c r="B350" s="62"/>
      <c r="C350" s="62"/>
      <c r="D350" s="62"/>
      <c r="E350" s="62"/>
      <c r="F350" s="62"/>
    </row>
    <row r="351" spans="2:6" x14ac:dyDescent="0.25">
      <c r="B351" s="62"/>
      <c r="C351" s="62"/>
      <c r="D351" s="62"/>
      <c r="E351" s="62"/>
      <c r="F351" s="62"/>
    </row>
    <row r="352" spans="2:6" x14ac:dyDescent="0.25">
      <c r="B352" s="62"/>
      <c r="C352" s="62"/>
      <c r="D352" s="62"/>
      <c r="E352" s="62"/>
      <c r="F352" s="62"/>
    </row>
    <row r="353" spans="2:6" x14ac:dyDescent="0.25">
      <c r="B353" s="62"/>
      <c r="C353" s="62"/>
      <c r="D353" s="62"/>
      <c r="E353" s="62"/>
      <c r="F353" s="62"/>
    </row>
    <row r="354" spans="2:6" x14ac:dyDescent="0.25">
      <c r="B354" s="62"/>
      <c r="C354" s="62"/>
      <c r="D354" s="62"/>
      <c r="E354" s="62"/>
      <c r="F354" s="62"/>
    </row>
    <row r="355" spans="2:6" x14ac:dyDescent="0.25">
      <c r="B355" s="62"/>
      <c r="C355" s="62"/>
      <c r="D355" s="62"/>
      <c r="E355" s="62"/>
      <c r="F355" s="62"/>
    </row>
    <row r="356" spans="2:6" x14ac:dyDescent="0.25">
      <c r="B356" s="62"/>
      <c r="C356" s="62"/>
      <c r="D356" s="62"/>
      <c r="E356" s="62"/>
      <c r="F356" s="62"/>
    </row>
    <row r="357" spans="2:6" x14ac:dyDescent="0.25">
      <c r="B357" s="62"/>
      <c r="C357" s="62"/>
      <c r="D357" s="62"/>
      <c r="E357" s="62"/>
      <c r="F357" s="62"/>
    </row>
    <row r="358" spans="2:6" x14ac:dyDescent="0.25">
      <c r="B358" s="62"/>
      <c r="C358" s="62"/>
      <c r="D358" s="62"/>
      <c r="E358" s="62"/>
      <c r="F358" s="62"/>
    </row>
    <row r="359" spans="2:6" x14ac:dyDescent="0.25">
      <c r="B359" s="62"/>
      <c r="C359" s="62"/>
      <c r="D359" s="62"/>
      <c r="E359" s="62"/>
      <c r="F359" s="62"/>
    </row>
    <row r="360" spans="2:6" x14ac:dyDescent="0.25">
      <c r="B360" s="62"/>
      <c r="C360" s="62"/>
      <c r="D360" s="62"/>
      <c r="E360" s="62"/>
      <c r="F360" s="62"/>
    </row>
    <row r="361" spans="2:6" x14ac:dyDescent="0.25">
      <c r="B361" s="62"/>
      <c r="C361" s="62"/>
      <c r="D361" s="62"/>
      <c r="E361" s="62"/>
      <c r="F361" s="62"/>
    </row>
    <row r="362" spans="2:6" x14ac:dyDescent="0.25">
      <c r="B362" s="62"/>
      <c r="C362" s="62"/>
      <c r="D362" s="62"/>
      <c r="E362" s="62"/>
      <c r="F362" s="62"/>
    </row>
    <row r="363" spans="2:6" x14ac:dyDescent="0.25">
      <c r="B363" s="62"/>
      <c r="C363" s="62"/>
      <c r="D363" s="62"/>
      <c r="E363" s="62"/>
      <c r="F363" s="62"/>
    </row>
    <row r="364" spans="2:6" x14ac:dyDescent="0.25">
      <c r="B364" s="62"/>
      <c r="C364" s="62"/>
      <c r="D364" s="62"/>
      <c r="E364" s="62"/>
      <c r="F364" s="62"/>
    </row>
    <row r="365" spans="2:6" x14ac:dyDescent="0.25">
      <c r="B365" s="62"/>
      <c r="C365" s="62"/>
      <c r="D365" s="62"/>
      <c r="E365" s="62"/>
      <c r="F365" s="62"/>
    </row>
    <row r="366" spans="2:6" x14ac:dyDescent="0.25">
      <c r="B366" s="62"/>
      <c r="C366" s="62"/>
      <c r="D366" s="62"/>
      <c r="E366" s="62"/>
      <c r="F366" s="62"/>
    </row>
    <row r="367" spans="2:6" x14ac:dyDescent="0.25">
      <c r="B367" s="62"/>
      <c r="C367" s="62"/>
      <c r="D367" s="62"/>
      <c r="E367" s="62"/>
      <c r="F367" s="62"/>
    </row>
    <row r="368" spans="2:6" x14ac:dyDescent="0.25">
      <c r="B368" s="62"/>
      <c r="C368" s="62"/>
      <c r="D368" s="62"/>
      <c r="E368" s="62"/>
      <c r="F368" s="62"/>
    </row>
    <row r="369" spans="2:6" x14ac:dyDescent="0.25">
      <c r="B369" s="62"/>
      <c r="C369" s="62"/>
      <c r="D369" s="62"/>
      <c r="E369" s="62"/>
      <c r="F369" s="62"/>
    </row>
    <row r="370" spans="2:6" x14ac:dyDescent="0.25">
      <c r="B370" s="62"/>
      <c r="C370" s="62"/>
      <c r="D370" s="62"/>
      <c r="E370" s="62"/>
      <c r="F370" s="62"/>
    </row>
    <row r="371" spans="2:6" x14ac:dyDescent="0.25">
      <c r="B371" s="62"/>
      <c r="C371" s="62"/>
      <c r="D371" s="62"/>
      <c r="E371" s="62"/>
      <c r="F371" s="62"/>
    </row>
    <row r="372" spans="2:6" x14ac:dyDescent="0.25">
      <c r="B372" s="62"/>
      <c r="C372" s="62"/>
      <c r="D372" s="62"/>
      <c r="E372" s="62"/>
      <c r="F372" s="62"/>
    </row>
    <row r="373" spans="2:6" x14ac:dyDescent="0.25">
      <c r="B373" s="62"/>
      <c r="C373" s="62"/>
      <c r="D373" s="62"/>
      <c r="E373" s="62"/>
      <c r="F373" s="62"/>
    </row>
    <row r="374" spans="2:6" x14ac:dyDescent="0.25">
      <c r="B374" s="62"/>
      <c r="C374" s="62"/>
      <c r="D374" s="62"/>
      <c r="E374" s="62"/>
      <c r="F374" s="62"/>
    </row>
    <row r="375" spans="2:6" x14ac:dyDescent="0.25">
      <c r="B375" s="62"/>
      <c r="C375" s="62"/>
      <c r="D375" s="62"/>
      <c r="E375" s="62"/>
      <c r="F375" s="62"/>
    </row>
    <row r="376" spans="2:6" x14ac:dyDescent="0.25">
      <c r="B376" s="62"/>
      <c r="C376" s="62"/>
      <c r="D376" s="62"/>
      <c r="E376" s="62"/>
      <c r="F376" s="62"/>
    </row>
    <row r="377" spans="2:6" x14ac:dyDescent="0.25">
      <c r="B377" s="62"/>
      <c r="C377" s="62"/>
      <c r="D377" s="62"/>
      <c r="E377" s="62"/>
      <c r="F377" s="62"/>
    </row>
    <row r="378" spans="2:6" x14ac:dyDescent="0.25">
      <c r="B378" s="62"/>
      <c r="C378" s="62"/>
      <c r="D378" s="62"/>
      <c r="E378" s="62"/>
      <c r="F378" s="62"/>
    </row>
    <row r="379" spans="2:6" x14ac:dyDescent="0.25">
      <c r="B379" s="62"/>
      <c r="C379" s="62"/>
      <c r="D379" s="62"/>
      <c r="E379" s="62"/>
      <c r="F379" s="62"/>
    </row>
    <row r="380" spans="2:6" x14ac:dyDescent="0.25">
      <c r="B380" s="62"/>
      <c r="C380" s="62"/>
      <c r="D380" s="62"/>
      <c r="E380" s="62"/>
      <c r="F380" s="62"/>
    </row>
    <row r="381" spans="2:6" x14ac:dyDescent="0.25">
      <c r="B381" s="62"/>
      <c r="C381" s="62"/>
      <c r="D381" s="62"/>
      <c r="E381" s="62"/>
      <c r="F381" s="62"/>
    </row>
    <row r="382" spans="2:6" x14ac:dyDescent="0.25">
      <c r="B382" s="62"/>
      <c r="C382" s="62"/>
      <c r="D382" s="62"/>
      <c r="E382" s="62"/>
      <c r="F382" s="62"/>
    </row>
    <row r="383" spans="2:6" x14ac:dyDescent="0.25">
      <c r="B383" s="62"/>
      <c r="C383" s="62"/>
      <c r="D383" s="62"/>
      <c r="E383" s="62"/>
      <c r="F383" s="62"/>
    </row>
    <row r="384" spans="2:6" x14ac:dyDescent="0.25">
      <c r="B384" s="62"/>
      <c r="C384" s="62"/>
      <c r="D384" s="62"/>
      <c r="E384" s="62"/>
      <c r="F384" s="62"/>
    </row>
    <row r="385" spans="2:6" x14ac:dyDescent="0.25">
      <c r="B385" s="62"/>
      <c r="C385" s="62"/>
      <c r="D385" s="62"/>
      <c r="E385" s="62"/>
      <c r="F385" s="62"/>
    </row>
    <row r="386" spans="2:6" x14ac:dyDescent="0.25">
      <c r="B386" s="62"/>
      <c r="C386" s="62"/>
      <c r="D386" s="62"/>
      <c r="E386" s="62"/>
      <c r="F386" s="62"/>
    </row>
    <row r="387" spans="2:6" x14ac:dyDescent="0.25">
      <c r="B387" s="62"/>
      <c r="C387" s="62"/>
      <c r="D387" s="62"/>
      <c r="E387" s="62"/>
      <c r="F387" s="62"/>
    </row>
    <row r="388" spans="2:6" x14ac:dyDescent="0.25">
      <c r="B388" s="62"/>
      <c r="C388" s="62"/>
      <c r="D388" s="62"/>
      <c r="E388" s="62"/>
      <c r="F388" s="62"/>
    </row>
    <row r="389" spans="2:6" x14ac:dyDescent="0.25">
      <c r="B389" s="62"/>
      <c r="C389" s="62"/>
      <c r="D389" s="62"/>
      <c r="E389" s="62"/>
      <c r="F389" s="62"/>
    </row>
    <row r="390" spans="2:6" x14ac:dyDescent="0.25">
      <c r="B390" s="62"/>
      <c r="C390" s="62"/>
      <c r="D390" s="62"/>
      <c r="E390" s="62"/>
      <c r="F390" s="62"/>
    </row>
    <row r="391" spans="2:6" x14ac:dyDescent="0.25">
      <c r="B391" s="62"/>
      <c r="C391" s="62"/>
      <c r="D391" s="62"/>
      <c r="E391" s="62"/>
      <c r="F391" s="62"/>
    </row>
    <row r="392" spans="2:6" x14ac:dyDescent="0.25">
      <c r="B392" s="62"/>
      <c r="C392" s="62"/>
      <c r="D392" s="62"/>
      <c r="E392" s="62"/>
      <c r="F392" s="62"/>
    </row>
    <row r="393" spans="2:6" x14ac:dyDescent="0.25">
      <c r="B393" s="62"/>
      <c r="C393" s="62"/>
      <c r="D393" s="62"/>
      <c r="E393" s="62"/>
      <c r="F393" s="62"/>
    </row>
    <row r="394" spans="2:6" x14ac:dyDescent="0.25">
      <c r="B394" s="62"/>
      <c r="C394" s="62"/>
      <c r="D394" s="62"/>
      <c r="E394" s="62"/>
      <c r="F394" s="62"/>
    </row>
    <row r="395" spans="2:6" x14ac:dyDescent="0.25">
      <c r="B395" s="62"/>
      <c r="C395" s="62"/>
      <c r="D395" s="62"/>
      <c r="E395" s="62"/>
      <c r="F395" s="62"/>
    </row>
    <row r="396" spans="2:6" x14ac:dyDescent="0.25">
      <c r="B396" s="62"/>
      <c r="C396" s="62"/>
      <c r="D396" s="62"/>
      <c r="E396" s="62"/>
      <c r="F396" s="62"/>
    </row>
    <row r="397" spans="2:6" x14ac:dyDescent="0.25">
      <c r="B397" s="62"/>
      <c r="C397" s="62"/>
      <c r="D397" s="62"/>
      <c r="E397" s="62"/>
      <c r="F397" s="62"/>
    </row>
    <row r="398" spans="2:6" x14ac:dyDescent="0.25">
      <c r="B398" s="62"/>
      <c r="C398" s="62"/>
      <c r="D398" s="62"/>
      <c r="E398" s="62"/>
      <c r="F398" s="62"/>
    </row>
    <row r="399" spans="2:6" x14ac:dyDescent="0.25">
      <c r="B399" s="62"/>
      <c r="C399" s="62"/>
      <c r="D399" s="62"/>
      <c r="E399" s="62"/>
      <c r="F399" s="62"/>
    </row>
    <row r="400" spans="2:6" x14ac:dyDescent="0.25">
      <c r="B400" s="62"/>
      <c r="C400" s="62"/>
      <c r="D400" s="62"/>
      <c r="E400" s="62"/>
      <c r="F400" s="62"/>
    </row>
    <row r="401" spans="2:6" x14ac:dyDescent="0.25">
      <c r="B401" s="62"/>
      <c r="C401" s="62"/>
      <c r="D401" s="62"/>
      <c r="E401" s="62"/>
      <c r="F401" s="62"/>
    </row>
    <row r="402" spans="2:6" x14ac:dyDescent="0.25">
      <c r="B402" s="62"/>
      <c r="C402" s="62"/>
      <c r="D402" s="62"/>
      <c r="E402" s="62"/>
      <c r="F402" s="62"/>
    </row>
    <row r="403" spans="2:6" x14ac:dyDescent="0.25">
      <c r="B403" s="62"/>
      <c r="C403" s="62"/>
      <c r="D403" s="62"/>
      <c r="E403" s="62"/>
      <c r="F403" s="62"/>
    </row>
    <row r="404" spans="2:6" x14ac:dyDescent="0.25">
      <c r="B404" s="62"/>
      <c r="C404" s="62"/>
      <c r="D404" s="62"/>
      <c r="E404" s="62"/>
      <c r="F404" s="62"/>
    </row>
    <row r="405" spans="2:6" x14ac:dyDescent="0.25">
      <c r="B405" s="62"/>
      <c r="C405" s="62"/>
      <c r="D405" s="62"/>
      <c r="E405" s="62"/>
      <c r="F405" s="62"/>
    </row>
    <row r="406" spans="2:6" x14ac:dyDescent="0.25">
      <c r="B406" s="62"/>
      <c r="C406" s="62"/>
      <c r="D406" s="62"/>
      <c r="E406" s="62"/>
      <c r="F406" s="62"/>
    </row>
    <row r="407" spans="2:6" x14ac:dyDescent="0.25">
      <c r="B407" s="62"/>
      <c r="C407" s="62"/>
      <c r="D407" s="62"/>
      <c r="E407" s="62"/>
      <c r="F407" s="62"/>
    </row>
    <row r="408" spans="2:6" x14ac:dyDescent="0.25">
      <c r="B408" s="62"/>
      <c r="C408" s="62"/>
      <c r="D408" s="62"/>
      <c r="E408" s="62"/>
      <c r="F408" s="62"/>
    </row>
    <row r="409" spans="2:6" x14ac:dyDescent="0.25">
      <c r="B409" s="62"/>
      <c r="C409" s="62"/>
      <c r="D409" s="62"/>
      <c r="E409" s="62"/>
      <c r="F409" s="62"/>
    </row>
    <row r="410" spans="2:6" x14ac:dyDescent="0.25">
      <c r="B410" s="62"/>
      <c r="C410" s="62"/>
      <c r="D410" s="62"/>
      <c r="E410" s="62"/>
      <c r="F410" s="62"/>
    </row>
    <row r="411" spans="2:6" x14ac:dyDescent="0.25">
      <c r="B411" s="62"/>
      <c r="C411" s="62"/>
      <c r="D411" s="62"/>
      <c r="E411" s="62"/>
      <c r="F411" s="62"/>
    </row>
    <row r="412" spans="2:6" x14ac:dyDescent="0.25">
      <c r="B412" s="62"/>
      <c r="C412" s="62"/>
      <c r="D412" s="62"/>
      <c r="E412" s="62"/>
      <c r="F412" s="62"/>
    </row>
    <row r="413" spans="2:6" x14ac:dyDescent="0.25">
      <c r="B413" s="62"/>
      <c r="C413" s="62"/>
      <c r="D413" s="62"/>
      <c r="E413" s="62"/>
      <c r="F413" s="62"/>
    </row>
    <row r="414" spans="2:6" x14ac:dyDescent="0.25">
      <c r="B414" s="62"/>
      <c r="C414" s="62"/>
      <c r="D414" s="62"/>
      <c r="E414" s="62"/>
      <c r="F414" s="62"/>
    </row>
    <row r="415" spans="2:6" x14ac:dyDescent="0.25">
      <c r="B415" s="62"/>
      <c r="C415" s="62"/>
      <c r="D415" s="62"/>
      <c r="E415" s="62"/>
      <c r="F415" s="62"/>
    </row>
    <row r="416" spans="2:6" x14ac:dyDescent="0.25">
      <c r="B416" s="62"/>
      <c r="C416" s="62"/>
      <c r="D416" s="62"/>
      <c r="E416" s="62"/>
      <c r="F416" s="62"/>
    </row>
    <row r="417" spans="2:6" x14ac:dyDescent="0.25">
      <c r="B417" s="62"/>
      <c r="C417" s="62"/>
      <c r="D417" s="62"/>
      <c r="E417" s="62"/>
      <c r="F417" s="62"/>
    </row>
    <row r="418" spans="2:6" x14ac:dyDescent="0.25">
      <c r="B418" s="62"/>
      <c r="C418" s="62"/>
      <c r="D418" s="62"/>
      <c r="E418" s="62"/>
      <c r="F418" s="62"/>
    </row>
    <row r="419" spans="2:6" x14ac:dyDescent="0.25">
      <c r="B419" s="62"/>
      <c r="C419" s="62"/>
      <c r="D419" s="62"/>
      <c r="E419" s="62"/>
      <c r="F419" s="62"/>
    </row>
    <row r="420" spans="2:6" x14ac:dyDescent="0.25">
      <c r="B420" s="62"/>
      <c r="C420" s="62"/>
      <c r="D420" s="62"/>
      <c r="E420" s="62"/>
      <c r="F420" s="62"/>
    </row>
    <row r="421" spans="2:6" x14ac:dyDescent="0.25">
      <c r="B421" s="62"/>
      <c r="C421" s="62"/>
      <c r="D421" s="62"/>
      <c r="E421" s="62"/>
      <c r="F421" s="62"/>
    </row>
    <row r="422" spans="2:6" x14ac:dyDescent="0.25">
      <c r="B422" s="62"/>
      <c r="C422" s="62"/>
      <c r="D422" s="62"/>
      <c r="E422" s="62"/>
      <c r="F422" s="62"/>
    </row>
    <row r="423" spans="2:6" x14ac:dyDescent="0.25">
      <c r="B423" s="62"/>
      <c r="C423" s="62"/>
      <c r="D423" s="62"/>
      <c r="E423" s="62"/>
      <c r="F423" s="62"/>
    </row>
    <row r="424" spans="2:6" x14ac:dyDescent="0.25">
      <c r="B424" s="62"/>
      <c r="C424" s="62"/>
      <c r="D424" s="62"/>
      <c r="E424" s="62"/>
      <c r="F424" s="62"/>
    </row>
    <row r="425" spans="2:6" x14ac:dyDescent="0.25">
      <c r="B425" s="62"/>
      <c r="C425" s="62"/>
      <c r="D425" s="62"/>
      <c r="E425" s="62"/>
      <c r="F425" s="62"/>
    </row>
    <row r="426" spans="2:6" x14ac:dyDescent="0.25">
      <c r="B426" s="62"/>
      <c r="C426" s="62"/>
      <c r="D426" s="62"/>
      <c r="E426" s="62"/>
      <c r="F426" s="62"/>
    </row>
    <row r="427" spans="2:6" x14ac:dyDescent="0.25">
      <c r="B427" s="62"/>
      <c r="C427" s="62"/>
      <c r="D427" s="62"/>
      <c r="E427" s="62"/>
      <c r="F427" s="62"/>
    </row>
    <row r="428" spans="2:6" x14ac:dyDescent="0.25">
      <c r="B428" s="62"/>
      <c r="C428" s="62"/>
      <c r="D428" s="62"/>
      <c r="E428" s="62"/>
      <c r="F428" s="62"/>
    </row>
    <row r="429" spans="2:6" x14ac:dyDescent="0.25">
      <c r="B429" s="62"/>
      <c r="C429" s="62"/>
      <c r="D429" s="62"/>
      <c r="E429" s="62"/>
      <c r="F429" s="62"/>
    </row>
    <row r="430" spans="2:6" x14ac:dyDescent="0.25">
      <c r="B430" s="62"/>
      <c r="C430" s="62"/>
      <c r="D430" s="62"/>
      <c r="E430" s="62"/>
      <c r="F430" s="62"/>
    </row>
    <row r="431" spans="2:6" x14ac:dyDescent="0.25">
      <c r="B431" s="62"/>
      <c r="C431" s="62"/>
      <c r="D431" s="62"/>
      <c r="E431" s="62"/>
      <c r="F431" s="62"/>
    </row>
    <row r="432" spans="2:6" x14ac:dyDescent="0.25">
      <c r="B432" s="62"/>
      <c r="C432" s="62"/>
      <c r="D432" s="62"/>
      <c r="E432" s="62"/>
      <c r="F432" s="62"/>
    </row>
    <row r="433" spans="2:6" x14ac:dyDescent="0.25">
      <c r="B433" s="62"/>
      <c r="C433" s="62"/>
      <c r="D433" s="62"/>
      <c r="E433" s="62"/>
      <c r="F433" s="62"/>
    </row>
    <row r="434" spans="2:6" x14ac:dyDescent="0.25">
      <c r="B434" s="62"/>
      <c r="C434" s="62"/>
      <c r="D434" s="62"/>
      <c r="E434" s="62"/>
      <c r="F434" s="62"/>
    </row>
    <row r="435" spans="2:6" x14ac:dyDescent="0.25">
      <c r="B435" s="62"/>
      <c r="C435" s="62"/>
      <c r="D435" s="62"/>
      <c r="E435" s="62"/>
      <c r="F435" s="62"/>
    </row>
    <row r="436" spans="2:6" x14ac:dyDescent="0.25">
      <c r="B436" s="62"/>
      <c r="C436" s="62"/>
      <c r="D436" s="62"/>
      <c r="E436" s="62"/>
      <c r="F436" s="62"/>
    </row>
    <row r="437" spans="2:6" x14ac:dyDescent="0.25">
      <c r="B437" s="62"/>
      <c r="C437" s="62"/>
      <c r="D437" s="62"/>
      <c r="E437" s="62"/>
      <c r="F437" s="62"/>
    </row>
    <row r="438" spans="2:6" x14ac:dyDescent="0.25">
      <c r="B438" s="62"/>
      <c r="C438" s="62"/>
      <c r="D438" s="62"/>
      <c r="E438" s="62"/>
      <c r="F438" s="62"/>
    </row>
    <row r="439" spans="2:6" x14ac:dyDescent="0.25">
      <c r="B439" s="62"/>
      <c r="C439" s="62"/>
      <c r="D439" s="62"/>
      <c r="E439" s="62"/>
      <c r="F439" s="62"/>
    </row>
    <row r="440" spans="2:6" x14ac:dyDescent="0.25">
      <c r="B440" s="62"/>
      <c r="C440" s="62"/>
      <c r="D440" s="62"/>
      <c r="E440" s="62"/>
      <c r="F440" s="62"/>
    </row>
    <row r="441" spans="2:6" x14ac:dyDescent="0.25">
      <c r="B441" s="62"/>
      <c r="C441" s="62"/>
      <c r="D441" s="62"/>
      <c r="E441" s="62"/>
      <c r="F441" s="62"/>
    </row>
    <row r="442" spans="2:6" x14ac:dyDescent="0.25">
      <c r="B442" s="62"/>
      <c r="C442" s="62"/>
      <c r="D442" s="62"/>
      <c r="E442" s="62"/>
      <c r="F442" s="62"/>
    </row>
    <row r="443" spans="2:6" x14ac:dyDescent="0.25">
      <c r="B443" s="62"/>
      <c r="C443" s="62"/>
      <c r="D443" s="62"/>
      <c r="E443" s="62"/>
      <c r="F443" s="62"/>
    </row>
    <row r="444" spans="2:6" x14ac:dyDescent="0.25">
      <c r="B444" s="62"/>
      <c r="C444" s="62"/>
      <c r="D444" s="62"/>
      <c r="E444" s="62"/>
      <c r="F444" s="62"/>
    </row>
    <row r="445" spans="2:6" x14ac:dyDescent="0.25">
      <c r="B445" s="62"/>
      <c r="C445" s="62"/>
      <c r="D445" s="62"/>
      <c r="E445" s="62"/>
      <c r="F445" s="62"/>
    </row>
    <row r="446" spans="2:6" x14ac:dyDescent="0.25">
      <c r="B446" s="62"/>
      <c r="C446" s="62"/>
      <c r="D446" s="62"/>
      <c r="E446" s="62"/>
      <c r="F446" s="62"/>
    </row>
    <row r="447" spans="2:6" x14ac:dyDescent="0.25">
      <c r="B447" s="62"/>
      <c r="C447" s="62"/>
      <c r="D447" s="62"/>
      <c r="E447" s="62"/>
      <c r="F447" s="62"/>
    </row>
    <row r="448" spans="2:6" x14ac:dyDescent="0.25">
      <c r="B448" s="62"/>
      <c r="C448" s="62"/>
      <c r="D448" s="62"/>
      <c r="E448" s="62"/>
      <c r="F448" s="62"/>
    </row>
    <row r="449" spans="2:6" x14ac:dyDescent="0.25">
      <c r="B449" s="62"/>
      <c r="C449" s="62"/>
      <c r="D449" s="62"/>
      <c r="E449" s="62"/>
      <c r="F449" s="62"/>
    </row>
    <row r="450" spans="2:6" x14ac:dyDescent="0.25">
      <c r="B450" s="62"/>
      <c r="C450" s="62"/>
      <c r="D450" s="62"/>
      <c r="E450" s="62"/>
      <c r="F450" s="62"/>
    </row>
    <row r="451" spans="2:6" x14ac:dyDescent="0.25">
      <c r="B451" s="62"/>
      <c r="C451" s="62"/>
      <c r="D451" s="62"/>
      <c r="E451" s="62"/>
      <c r="F451" s="62"/>
    </row>
    <row r="452" spans="2:6" x14ac:dyDescent="0.25">
      <c r="B452" s="62"/>
      <c r="C452" s="62"/>
      <c r="D452" s="62"/>
      <c r="E452" s="62"/>
      <c r="F452" s="62"/>
    </row>
    <row r="453" spans="2:6" x14ac:dyDescent="0.25">
      <c r="B453" s="62"/>
      <c r="C453" s="62"/>
      <c r="D453" s="62"/>
      <c r="E453" s="62"/>
      <c r="F453" s="62"/>
    </row>
    <row r="454" spans="2:6" x14ac:dyDescent="0.25">
      <c r="B454" s="62"/>
      <c r="C454" s="62"/>
      <c r="D454" s="62"/>
      <c r="E454" s="62"/>
      <c r="F454" s="62"/>
    </row>
    <row r="455" spans="2:6" x14ac:dyDescent="0.25">
      <c r="B455" s="62"/>
      <c r="C455" s="62"/>
      <c r="D455" s="62"/>
      <c r="E455" s="62"/>
      <c r="F455" s="62"/>
    </row>
    <row r="456" spans="2:6" x14ac:dyDescent="0.25">
      <c r="B456" s="62"/>
      <c r="C456" s="62"/>
      <c r="D456" s="62"/>
      <c r="E456" s="62"/>
      <c r="F456" s="62"/>
    </row>
    <row r="457" spans="2:6" x14ac:dyDescent="0.25">
      <c r="B457" s="62"/>
      <c r="C457" s="62"/>
      <c r="D457" s="62"/>
      <c r="E457" s="62"/>
      <c r="F457" s="62"/>
    </row>
    <row r="458" spans="2:6" x14ac:dyDescent="0.25">
      <c r="B458" s="62"/>
      <c r="C458" s="62"/>
      <c r="D458" s="62"/>
      <c r="E458" s="62"/>
      <c r="F458" s="62"/>
    </row>
    <row r="459" spans="2:6" x14ac:dyDescent="0.25">
      <c r="B459" s="62"/>
      <c r="C459" s="62"/>
      <c r="D459" s="62"/>
      <c r="E459" s="62"/>
      <c r="F459" s="62"/>
    </row>
    <row r="460" spans="2:6" x14ac:dyDescent="0.25">
      <c r="B460" s="62"/>
      <c r="C460" s="62"/>
      <c r="D460" s="62"/>
      <c r="E460" s="62"/>
      <c r="F460" s="62"/>
    </row>
    <row r="461" spans="2:6" x14ac:dyDescent="0.25">
      <c r="B461" s="62"/>
      <c r="C461" s="62"/>
      <c r="D461" s="62"/>
      <c r="E461" s="62"/>
      <c r="F461" s="62"/>
    </row>
    <row r="462" spans="2:6" x14ac:dyDescent="0.25">
      <c r="B462" s="62"/>
      <c r="C462" s="62"/>
      <c r="D462" s="62"/>
      <c r="E462" s="62"/>
      <c r="F462" s="62"/>
    </row>
    <row r="463" spans="2:6" x14ac:dyDescent="0.25">
      <c r="B463" s="62"/>
      <c r="C463" s="62"/>
      <c r="D463" s="62"/>
      <c r="E463" s="62"/>
      <c r="F463" s="62"/>
    </row>
    <row r="464" spans="2:6" x14ac:dyDescent="0.25">
      <c r="B464" s="62"/>
      <c r="C464" s="62"/>
      <c r="D464" s="62"/>
      <c r="E464" s="62"/>
      <c r="F464" s="62"/>
    </row>
    <row r="465" spans="2:6" x14ac:dyDescent="0.25">
      <c r="B465" s="62"/>
      <c r="C465" s="62"/>
      <c r="D465" s="62"/>
      <c r="E465" s="62"/>
      <c r="F465" s="62"/>
    </row>
    <row r="466" spans="2:6" x14ac:dyDescent="0.25">
      <c r="B466" s="62"/>
      <c r="C466" s="62"/>
      <c r="D466" s="62"/>
      <c r="E466" s="62"/>
      <c r="F466" s="62"/>
    </row>
    <row r="467" spans="2:6" x14ac:dyDescent="0.25">
      <c r="B467" s="62"/>
      <c r="C467" s="62"/>
      <c r="D467" s="62"/>
      <c r="E467" s="62"/>
      <c r="F467" s="62"/>
    </row>
    <row r="468" spans="2:6" x14ac:dyDescent="0.25">
      <c r="B468" s="62"/>
      <c r="C468" s="62"/>
      <c r="D468" s="62"/>
      <c r="E468" s="62"/>
      <c r="F468" s="62"/>
    </row>
    <row r="469" spans="2:6" x14ac:dyDescent="0.25">
      <c r="B469" s="62"/>
      <c r="C469" s="62"/>
      <c r="D469" s="62"/>
      <c r="E469" s="62"/>
      <c r="F469" s="62"/>
    </row>
    <row r="470" spans="2:6" x14ac:dyDescent="0.25">
      <c r="B470" s="62"/>
      <c r="C470" s="62"/>
      <c r="D470" s="62"/>
      <c r="E470" s="62"/>
      <c r="F470" s="62"/>
    </row>
    <row r="471" spans="2:6" x14ac:dyDescent="0.25">
      <c r="B471" s="62"/>
      <c r="C471" s="62"/>
      <c r="D471" s="62"/>
      <c r="E471" s="62"/>
      <c r="F471" s="62"/>
    </row>
    <row r="472" spans="2:6" x14ac:dyDescent="0.25">
      <c r="B472" s="62"/>
      <c r="C472" s="62"/>
      <c r="D472" s="62"/>
      <c r="E472" s="62"/>
      <c r="F472" s="62"/>
    </row>
    <row r="473" spans="2:6" x14ac:dyDescent="0.25">
      <c r="B473" s="62"/>
      <c r="C473" s="62"/>
      <c r="D473" s="62"/>
      <c r="E473" s="62"/>
      <c r="F473" s="62"/>
    </row>
    <row r="474" spans="2:6" x14ac:dyDescent="0.25">
      <c r="B474" s="62"/>
      <c r="C474" s="62"/>
      <c r="D474" s="62"/>
      <c r="E474" s="62"/>
      <c r="F474" s="62"/>
    </row>
    <row r="475" spans="2:6" x14ac:dyDescent="0.25">
      <c r="B475" s="62"/>
      <c r="C475" s="62"/>
      <c r="D475" s="62"/>
      <c r="E475" s="62"/>
      <c r="F475" s="62"/>
    </row>
    <row r="476" spans="2:6" x14ac:dyDescent="0.25">
      <c r="B476" s="62"/>
      <c r="C476" s="62"/>
      <c r="D476" s="62"/>
      <c r="E476" s="62"/>
      <c r="F476" s="62"/>
    </row>
    <row r="477" spans="2:6" x14ac:dyDescent="0.25">
      <c r="B477" s="62"/>
      <c r="C477" s="62"/>
      <c r="D477" s="62"/>
      <c r="E477" s="62"/>
      <c r="F477" s="62"/>
    </row>
    <row r="478" spans="2:6" x14ac:dyDescent="0.25">
      <c r="B478" s="62"/>
      <c r="C478" s="62"/>
      <c r="D478" s="62"/>
      <c r="E478" s="62"/>
      <c r="F478" s="62"/>
    </row>
    <row r="479" spans="2:6" x14ac:dyDescent="0.25">
      <c r="B479" s="62"/>
      <c r="C479" s="62"/>
      <c r="D479" s="62"/>
      <c r="E479" s="62"/>
      <c r="F479" s="62"/>
    </row>
    <row r="480" spans="2:6" x14ac:dyDescent="0.25">
      <c r="B480" s="62"/>
      <c r="C480" s="62"/>
      <c r="D480" s="62"/>
      <c r="E480" s="62"/>
      <c r="F480" s="62"/>
    </row>
    <row r="481" spans="2:6" x14ac:dyDescent="0.25">
      <c r="B481" s="62"/>
      <c r="C481" s="62"/>
      <c r="D481" s="62"/>
      <c r="E481" s="62"/>
      <c r="F481" s="62"/>
    </row>
    <row r="482" spans="2:6" x14ac:dyDescent="0.25">
      <c r="B482" s="62"/>
      <c r="C482" s="62"/>
      <c r="D482" s="62"/>
      <c r="E482" s="62"/>
      <c r="F482" s="62"/>
    </row>
    <row r="483" spans="2:6" x14ac:dyDescent="0.25">
      <c r="B483" s="62"/>
      <c r="C483" s="62"/>
      <c r="D483" s="62"/>
      <c r="E483" s="62"/>
      <c r="F483" s="62"/>
    </row>
    <row r="484" spans="2:6" x14ac:dyDescent="0.25">
      <c r="B484" s="62"/>
      <c r="C484" s="62"/>
      <c r="D484" s="62"/>
      <c r="E484" s="62"/>
      <c r="F484" s="62"/>
    </row>
    <row r="485" spans="2:6" x14ac:dyDescent="0.25">
      <c r="B485" s="62"/>
      <c r="C485" s="62"/>
      <c r="D485" s="62"/>
      <c r="E485" s="62"/>
      <c r="F485" s="62"/>
    </row>
    <row r="486" spans="2:6" x14ac:dyDescent="0.25">
      <c r="B486" s="62"/>
      <c r="C486" s="62"/>
      <c r="D486" s="62"/>
      <c r="E486" s="62"/>
      <c r="F486" s="62"/>
    </row>
    <row r="487" spans="2:6" x14ac:dyDescent="0.25">
      <c r="B487" s="62"/>
      <c r="C487" s="62"/>
      <c r="D487" s="62"/>
      <c r="E487" s="62"/>
      <c r="F487" s="62"/>
    </row>
    <row r="488" spans="2:6" x14ac:dyDescent="0.25">
      <c r="B488" s="62"/>
      <c r="C488" s="62"/>
      <c r="D488" s="62"/>
      <c r="E488" s="62"/>
      <c r="F488" s="62"/>
    </row>
    <row r="489" spans="2:6" x14ac:dyDescent="0.25">
      <c r="B489" s="62"/>
      <c r="C489" s="62"/>
      <c r="D489" s="62"/>
      <c r="E489" s="62"/>
      <c r="F489" s="62"/>
    </row>
    <row r="490" spans="2:6" x14ac:dyDescent="0.25">
      <c r="B490" s="62"/>
      <c r="C490" s="62"/>
      <c r="D490" s="62"/>
      <c r="E490" s="62"/>
      <c r="F490" s="62"/>
    </row>
    <row r="491" spans="2:6" x14ac:dyDescent="0.25">
      <c r="B491" s="62"/>
      <c r="C491" s="62"/>
      <c r="D491" s="62"/>
      <c r="E491" s="62"/>
      <c r="F491" s="62"/>
    </row>
    <row r="492" spans="2:6" x14ac:dyDescent="0.25">
      <c r="B492" s="62"/>
      <c r="C492" s="62"/>
      <c r="D492" s="62"/>
      <c r="E492" s="62"/>
      <c r="F492" s="62"/>
    </row>
    <row r="493" spans="2:6" x14ac:dyDescent="0.25">
      <c r="B493" s="62"/>
      <c r="C493" s="62"/>
      <c r="D493" s="62"/>
      <c r="E493" s="62"/>
      <c r="F493" s="62"/>
    </row>
    <row r="494" spans="2:6" x14ac:dyDescent="0.25">
      <c r="B494" s="62"/>
      <c r="C494" s="62"/>
      <c r="D494" s="62"/>
      <c r="E494" s="62"/>
      <c r="F494" s="62"/>
    </row>
    <row r="495" spans="2:6" x14ac:dyDescent="0.25">
      <c r="B495" s="62"/>
      <c r="C495" s="62"/>
      <c r="D495" s="62"/>
      <c r="E495" s="62"/>
      <c r="F495" s="62"/>
    </row>
    <row r="496" spans="2:6" x14ac:dyDescent="0.25">
      <c r="B496" s="62"/>
      <c r="C496" s="62"/>
      <c r="D496" s="62"/>
      <c r="E496" s="62"/>
      <c r="F496" s="62"/>
    </row>
    <row r="497" spans="2:6" x14ac:dyDescent="0.25">
      <c r="B497" s="62"/>
      <c r="C497" s="62"/>
      <c r="D497" s="62"/>
      <c r="E497" s="62"/>
      <c r="F497" s="62"/>
    </row>
    <row r="498" spans="2:6" x14ac:dyDescent="0.25">
      <c r="B498" s="62"/>
      <c r="C498" s="62"/>
      <c r="D498" s="62"/>
      <c r="E498" s="62"/>
      <c r="F498" s="62"/>
    </row>
    <row r="499" spans="2:6" x14ac:dyDescent="0.25">
      <c r="B499" s="62"/>
      <c r="C499" s="62"/>
      <c r="D499" s="62"/>
      <c r="E499" s="62"/>
      <c r="F499" s="62"/>
    </row>
    <row r="500" spans="2:6" x14ac:dyDescent="0.25">
      <c r="B500" s="62"/>
      <c r="C500" s="62"/>
      <c r="D500" s="62"/>
      <c r="E500" s="62"/>
      <c r="F500" s="62"/>
    </row>
    <row r="501" spans="2:6" x14ac:dyDescent="0.25">
      <c r="B501" s="62"/>
      <c r="C501" s="62"/>
      <c r="D501" s="62"/>
      <c r="E501" s="62"/>
      <c r="F501" s="62"/>
    </row>
    <row r="502" spans="2:6" x14ac:dyDescent="0.25">
      <c r="B502" s="62"/>
      <c r="C502" s="62"/>
      <c r="D502" s="62"/>
      <c r="E502" s="62"/>
      <c r="F502" s="62"/>
    </row>
    <row r="503" spans="2:6" x14ac:dyDescent="0.25">
      <c r="B503" s="62"/>
      <c r="C503" s="62"/>
      <c r="D503" s="62"/>
      <c r="E503" s="62"/>
      <c r="F503" s="62"/>
    </row>
    <row r="504" spans="2:6" x14ac:dyDescent="0.25">
      <c r="B504" s="62"/>
      <c r="C504" s="62"/>
      <c r="D504" s="62"/>
      <c r="E504" s="62"/>
      <c r="F504" s="62"/>
    </row>
    <row r="505" spans="2:6" x14ac:dyDescent="0.25">
      <c r="B505" s="62"/>
      <c r="C505" s="62"/>
      <c r="D505" s="62"/>
      <c r="E505" s="62"/>
      <c r="F505" s="62"/>
    </row>
    <row r="506" spans="2:6" x14ac:dyDescent="0.25">
      <c r="B506" s="62"/>
      <c r="C506" s="62"/>
      <c r="D506" s="62"/>
      <c r="E506" s="62"/>
      <c r="F506" s="62"/>
    </row>
    <row r="507" spans="2:6" x14ac:dyDescent="0.25">
      <c r="B507" s="62"/>
      <c r="C507" s="62"/>
      <c r="D507" s="62"/>
      <c r="E507" s="62"/>
      <c r="F507" s="62"/>
    </row>
    <row r="508" spans="2:6" x14ac:dyDescent="0.25">
      <c r="B508" s="62"/>
      <c r="C508" s="62"/>
      <c r="D508" s="62"/>
      <c r="E508" s="62"/>
      <c r="F508" s="62"/>
    </row>
    <row r="509" spans="2:6" x14ac:dyDescent="0.25">
      <c r="B509" s="62"/>
      <c r="C509" s="62"/>
      <c r="D509" s="62"/>
      <c r="E509" s="62"/>
      <c r="F509" s="62"/>
    </row>
    <row r="510" spans="2:6" x14ac:dyDescent="0.25">
      <c r="B510" s="62"/>
      <c r="C510" s="62"/>
      <c r="D510" s="62"/>
      <c r="E510" s="62"/>
      <c r="F510" s="62"/>
    </row>
    <row r="511" spans="2:6" x14ac:dyDescent="0.25">
      <c r="B511" s="62"/>
      <c r="C511" s="62"/>
      <c r="D511" s="62"/>
      <c r="E511" s="62"/>
      <c r="F511" s="62"/>
    </row>
    <row r="512" spans="2:6" x14ac:dyDescent="0.25">
      <c r="B512" s="62"/>
      <c r="C512" s="62"/>
      <c r="D512" s="62"/>
      <c r="E512" s="62"/>
      <c r="F512" s="62"/>
    </row>
    <row r="513" spans="2:6" x14ac:dyDescent="0.25">
      <c r="B513" s="62"/>
      <c r="C513" s="62"/>
      <c r="D513" s="62"/>
      <c r="E513" s="62"/>
      <c r="F513" s="62"/>
    </row>
    <row r="514" spans="2:6" x14ac:dyDescent="0.25">
      <c r="B514" s="62"/>
      <c r="C514" s="62"/>
      <c r="D514" s="62"/>
      <c r="E514" s="62"/>
      <c r="F514" s="62"/>
    </row>
    <row r="515" spans="2:6" x14ac:dyDescent="0.25">
      <c r="B515" s="62"/>
      <c r="C515" s="62"/>
      <c r="D515" s="62"/>
      <c r="E515" s="62"/>
      <c r="F515" s="62"/>
    </row>
    <row r="516" spans="2:6" x14ac:dyDescent="0.25">
      <c r="B516" s="62"/>
      <c r="C516" s="62"/>
      <c r="D516" s="62"/>
      <c r="E516" s="62"/>
      <c r="F516" s="62"/>
    </row>
    <row r="517" spans="2:6" x14ac:dyDescent="0.25">
      <c r="B517" s="62"/>
      <c r="C517" s="62"/>
      <c r="D517" s="62"/>
      <c r="E517" s="62"/>
      <c r="F517" s="62"/>
    </row>
    <row r="518" spans="2:6" x14ac:dyDescent="0.25">
      <c r="B518" s="62"/>
      <c r="C518" s="62"/>
      <c r="D518" s="62"/>
      <c r="E518" s="62"/>
      <c r="F518" s="62"/>
    </row>
    <row r="519" spans="2:6" x14ac:dyDescent="0.25">
      <c r="B519" s="62"/>
      <c r="C519" s="62"/>
      <c r="D519" s="62"/>
      <c r="E519" s="62"/>
      <c r="F519" s="62"/>
    </row>
    <row r="520" spans="2:6" x14ac:dyDescent="0.25">
      <c r="B520" s="62"/>
      <c r="C520" s="62"/>
      <c r="D520" s="62"/>
      <c r="E520" s="62"/>
      <c r="F520" s="62"/>
    </row>
    <row r="521" spans="2:6" x14ac:dyDescent="0.25">
      <c r="B521" s="62"/>
      <c r="C521" s="62"/>
      <c r="D521" s="62"/>
      <c r="E521" s="62"/>
      <c r="F521" s="62"/>
    </row>
    <row r="522" spans="2:6" x14ac:dyDescent="0.25">
      <c r="B522" s="62"/>
      <c r="C522" s="62"/>
      <c r="D522" s="62"/>
      <c r="E522" s="62"/>
      <c r="F522" s="62"/>
    </row>
    <row r="523" spans="2:6" x14ac:dyDescent="0.25">
      <c r="B523" s="62"/>
      <c r="C523" s="62"/>
      <c r="D523" s="62"/>
      <c r="E523" s="62"/>
      <c r="F523" s="62"/>
    </row>
    <row r="524" spans="2:6" x14ac:dyDescent="0.25">
      <c r="B524" s="62"/>
      <c r="C524" s="62"/>
      <c r="D524" s="62"/>
      <c r="E524" s="62"/>
      <c r="F524" s="62"/>
    </row>
    <row r="525" spans="2:6" x14ac:dyDescent="0.25">
      <c r="B525" s="62"/>
      <c r="C525" s="62"/>
      <c r="D525" s="62"/>
      <c r="E525" s="62"/>
      <c r="F525" s="62"/>
    </row>
    <row r="526" spans="2:6" x14ac:dyDescent="0.25">
      <c r="B526" s="62"/>
      <c r="C526" s="62"/>
      <c r="D526" s="62"/>
      <c r="E526" s="62"/>
      <c r="F526" s="62"/>
    </row>
    <row r="527" spans="2:6" x14ac:dyDescent="0.25">
      <c r="B527" s="62"/>
      <c r="C527" s="62"/>
      <c r="D527" s="62"/>
      <c r="E527" s="62"/>
      <c r="F527" s="62"/>
    </row>
    <row r="528" spans="2:6" x14ac:dyDescent="0.25">
      <c r="B528" s="62"/>
      <c r="C528" s="62"/>
      <c r="D528" s="62"/>
      <c r="E528" s="62"/>
      <c r="F528" s="62"/>
    </row>
    <row r="529" spans="2:6" x14ac:dyDescent="0.25">
      <c r="B529" s="62"/>
      <c r="C529" s="62"/>
      <c r="D529" s="62"/>
      <c r="E529" s="62"/>
      <c r="F529" s="62"/>
    </row>
    <row r="530" spans="2:6" x14ac:dyDescent="0.25">
      <c r="B530" s="62"/>
      <c r="C530" s="62"/>
      <c r="D530" s="62"/>
      <c r="E530" s="62"/>
      <c r="F530" s="62"/>
    </row>
    <row r="531" spans="2:6" x14ac:dyDescent="0.25">
      <c r="B531" s="62"/>
      <c r="C531" s="62"/>
      <c r="D531" s="62"/>
      <c r="E531" s="62"/>
      <c r="F531" s="62"/>
    </row>
    <row r="532" spans="2:6" x14ac:dyDescent="0.25">
      <c r="B532" s="62"/>
      <c r="C532" s="62"/>
      <c r="D532" s="62"/>
      <c r="E532" s="62"/>
      <c r="F532" s="62"/>
    </row>
    <row r="533" spans="2:6" x14ac:dyDescent="0.25">
      <c r="B533" s="62"/>
      <c r="C533" s="62"/>
      <c r="D533" s="62"/>
      <c r="E533" s="62"/>
      <c r="F533" s="62"/>
    </row>
    <row r="534" spans="2:6" x14ac:dyDescent="0.25">
      <c r="B534" s="62"/>
      <c r="C534" s="62"/>
      <c r="D534" s="62"/>
      <c r="E534" s="62"/>
      <c r="F534" s="62"/>
    </row>
    <row r="535" spans="2:6" x14ac:dyDescent="0.25">
      <c r="B535" s="62"/>
      <c r="C535" s="62"/>
      <c r="D535" s="62"/>
      <c r="E535" s="62"/>
      <c r="F535" s="62"/>
    </row>
    <row r="536" spans="2:6" x14ac:dyDescent="0.25">
      <c r="B536" s="62"/>
      <c r="C536" s="62"/>
      <c r="D536" s="62"/>
      <c r="E536" s="62"/>
      <c r="F536" s="62"/>
    </row>
    <row r="537" spans="2:6" x14ac:dyDescent="0.25">
      <c r="B537" s="62"/>
      <c r="C537" s="62"/>
      <c r="D537" s="62"/>
      <c r="E537" s="62"/>
      <c r="F537" s="62"/>
    </row>
    <row r="538" spans="2:6" x14ac:dyDescent="0.25">
      <c r="B538" s="62"/>
      <c r="C538" s="62"/>
      <c r="D538" s="62"/>
      <c r="E538" s="62"/>
      <c r="F538" s="62"/>
    </row>
    <row r="539" spans="2:6" x14ac:dyDescent="0.25">
      <c r="B539" s="62"/>
      <c r="C539" s="62"/>
      <c r="D539" s="62"/>
      <c r="E539" s="62"/>
      <c r="F539" s="62"/>
    </row>
    <row r="540" spans="2:6" x14ac:dyDescent="0.25">
      <c r="B540" s="62"/>
      <c r="C540" s="62"/>
      <c r="D540" s="62"/>
      <c r="E540" s="62"/>
      <c r="F540" s="62"/>
    </row>
    <row r="541" spans="2:6" x14ac:dyDescent="0.25">
      <c r="B541" s="62"/>
      <c r="C541" s="62"/>
      <c r="D541" s="62"/>
      <c r="E541" s="62"/>
      <c r="F541" s="62"/>
    </row>
    <row r="542" spans="2:6" x14ac:dyDescent="0.25">
      <c r="B542" s="62"/>
      <c r="C542" s="62"/>
      <c r="D542" s="62"/>
      <c r="E542" s="62"/>
      <c r="F542" s="62"/>
    </row>
    <row r="543" spans="2:6" x14ac:dyDescent="0.25">
      <c r="B543" s="62"/>
      <c r="C543" s="62"/>
      <c r="D543" s="62"/>
      <c r="E543" s="62"/>
      <c r="F543" s="62"/>
    </row>
    <row r="544" spans="2:6" x14ac:dyDescent="0.25">
      <c r="B544" s="62"/>
      <c r="C544" s="62"/>
      <c r="D544" s="62"/>
      <c r="E544" s="62"/>
      <c r="F544" s="62"/>
    </row>
    <row r="545" spans="2:6" x14ac:dyDescent="0.25">
      <c r="B545" s="62"/>
      <c r="C545" s="62"/>
      <c r="D545" s="62"/>
      <c r="E545" s="62"/>
      <c r="F545" s="62"/>
    </row>
    <row r="546" spans="2:6" x14ac:dyDescent="0.25">
      <c r="B546" s="62"/>
      <c r="C546" s="62"/>
      <c r="D546" s="62"/>
      <c r="E546" s="62"/>
      <c r="F546" s="62"/>
    </row>
    <row r="547" spans="2:6" x14ac:dyDescent="0.25">
      <c r="B547" s="62"/>
      <c r="C547" s="62"/>
      <c r="D547" s="62"/>
      <c r="E547" s="62"/>
      <c r="F547" s="62"/>
    </row>
    <row r="548" spans="2:6" x14ac:dyDescent="0.25">
      <c r="B548" s="62"/>
      <c r="C548" s="62"/>
      <c r="D548" s="62"/>
      <c r="E548" s="62"/>
      <c r="F548" s="62"/>
    </row>
    <row r="549" spans="2:6" x14ac:dyDescent="0.25">
      <c r="B549" s="62"/>
      <c r="C549" s="62"/>
      <c r="D549" s="62"/>
      <c r="E549" s="62"/>
      <c r="F549" s="62"/>
    </row>
    <row r="550" spans="2:6" x14ac:dyDescent="0.25">
      <c r="B550" s="62"/>
      <c r="C550" s="62"/>
      <c r="D550" s="62"/>
      <c r="E550" s="62"/>
      <c r="F550" s="62"/>
    </row>
    <row r="551" spans="2:6" x14ac:dyDescent="0.25">
      <c r="B551" s="62"/>
      <c r="C551" s="62"/>
      <c r="D551" s="62"/>
      <c r="E551" s="62"/>
      <c r="F551" s="62"/>
    </row>
    <row r="552" spans="2:6" x14ac:dyDescent="0.25">
      <c r="B552" s="62"/>
      <c r="C552" s="62"/>
      <c r="D552" s="62"/>
      <c r="E552" s="62"/>
      <c r="F552" s="62"/>
    </row>
    <row r="553" spans="2:6" x14ac:dyDescent="0.25">
      <c r="B553" s="62"/>
      <c r="C553" s="62"/>
      <c r="D553" s="62"/>
      <c r="E553" s="62"/>
      <c r="F553" s="62"/>
    </row>
    <row r="554" spans="2:6" x14ac:dyDescent="0.25">
      <c r="B554" s="62"/>
      <c r="C554" s="62"/>
      <c r="D554" s="62"/>
      <c r="E554" s="62"/>
      <c r="F554" s="62"/>
    </row>
    <row r="555" spans="2:6" x14ac:dyDescent="0.25">
      <c r="B555" s="62"/>
      <c r="C555" s="62"/>
      <c r="D555" s="62"/>
      <c r="E555" s="62"/>
      <c r="F555" s="62"/>
    </row>
    <row r="556" spans="2:6" x14ac:dyDescent="0.25">
      <c r="B556" s="62"/>
      <c r="C556" s="62"/>
      <c r="D556" s="62"/>
      <c r="E556" s="62"/>
      <c r="F556" s="62"/>
    </row>
    <row r="557" spans="2:6" x14ac:dyDescent="0.25">
      <c r="B557" s="62"/>
      <c r="C557" s="62"/>
      <c r="D557" s="62"/>
      <c r="E557" s="62"/>
      <c r="F557" s="62"/>
    </row>
    <row r="558" spans="2:6" x14ac:dyDescent="0.25">
      <c r="B558" s="62"/>
      <c r="C558" s="62"/>
      <c r="D558" s="62"/>
      <c r="E558" s="62"/>
      <c r="F558" s="62"/>
    </row>
    <row r="559" spans="2:6" x14ac:dyDescent="0.25">
      <c r="B559" s="62"/>
      <c r="C559" s="62"/>
      <c r="D559" s="62"/>
      <c r="E559" s="62"/>
      <c r="F559" s="62"/>
    </row>
    <row r="560" spans="2:6" x14ac:dyDescent="0.25">
      <c r="B560" s="62"/>
      <c r="C560" s="62"/>
      <c r="D560" s="62"/>
      <c r="E560" s="62"/>
      <c r="F560" s="62"/>
    </row>
    <row r="561" spans="2:6" x14ac:dyDescent="0.25">
      <c r="B561" s="62"/>
      <c r="C561" s="62"/>
      <c r="D561" s="62"/>
      <c r="E561" s="62"/>
      <c r="F561" s="62"/>
    </row>
    <row r="562" spans="2:6" x14ac:dyDescent="0.25">
      <c r="B562" s="62"/>
      <c r="C562" s="62"/>
      <c r="D562" s="62"/>
      <c r="E562" s="62"/>
      <c r="F562" s="62"/>
    </row>
    <row r="563" spans="2:6" x14ac:dyDescent="0.25">
      <c r="B563" s="62"/>
      <c r="C563" s="62"/>
      <c r="D563" s="62"/>
      <c r="E563" s="62"/>
      <c r="F563" s="62"/>
    </row>
    <row r="564" spans="2:6" x14ac:dyDescent="0.25">
      <c r="B564" s="62"/>
      <c r="C564" s="62"/>
      <c r="D564" s="62"/>
      <c r="E564" s="62"/>
      <c r="F564" s="62"/>
    </row>
    <row r="565" spans="2:6" x14ac:dyDescent="0.25">
      <c r="B565" s="62"/>
      <c r="C565" s="62"/>
      <c r="D565" s="62"/>
      <c r="E565" s="62"/>
      <c r="F565" s="62"/>
    </row>
    <row r="566" spans="2:6" x14ac:dyDescent="0.25">
      <c r="B566" s="62"/>
      <c r="C566" s="62"/>
      <c r="D566" s="62"/>
      <c r="E566" s="62"/>
      <c r="F566" s="62"/>
    </row>
    <row r="567" spans="2:6" x14ac:dyDescent="0.25">
      <c r="B567" s="62"/>
      <c r="C567" s="62"/>
      <c r="D567" s="62"/>
      <c r="E567" s="62"/>
      <c r="F567" s="62"/>
    </row>
    <row r="568" spans="2:6" x14ac:dyDescent="0.25">
      <c r="B568" s="62"/>
      <c r="C568" s="62"/>
      <c r="D568" s="62"/>
      <c r="E568" s="62"/>
      <c r="F568" s="62"/>
    </row>
    <row r="569" spans="2:6" x14ac:dyDescent="0.25">
      <c r="B569" s="62"/>
      <c r="C569" s="62"/>
      <c r="D569" s="62"/>
      <c r="E569" s="62"/>
      <c r="F569" s="62"/>
    </row>
    <row r="570" spans="2:6" x14ac:dyDescent="0.25">
      <c r="B570" s="62"/>
      <c r="C570" s="62"/>
      <c r="D570" s="62"/>
      <c r="E570" s="62"/>
      <c r="F570" s="62"/>
    </row>
    <row r="571" spans="2:6" x14ac:dyDescent="0.25">
      <c r="B571" s="62"/>
      <c r="C571" s="62"/>
      <c r="D571" s="62"/>
      <c r="E571" s="62"/>
      <c r="F571" s="62"/>
    </row>
    <row r="572" spans="2:6" x14ac:dyDescent="0.25">
      <c r="B572" s="62"/>
      <c r="C572" s="62"/>
      <c r="D572" s="62"/>
      <c r="E572" s="62"/>
      <c r="F572" s="62"/>
    </row>
    <row r="573" spans="2:6" x14ac:dyDescent="0.25">
      <c r="B573" s="62"/>
      <c r="C573" s="62"/>
      <c r="D573" s="62"/>
      <c r="E573" s="62"/>
      <c r="F573" s="62"/>
    </row>
    <row r="574" spans="2:6" x14ac:dyDescent="0.25">
      <c r="B574" s="62"/>
      <c r="C574" s="62"/>
      <c r="D574" s="62"/>
      <c r="E574" s="62"/>
      <c r="F574" s="62"/>
    </row>
    <row r="575" spans="2:6" x14ac:dyDescent="0.25">
      <c r="B575" s="62"/>
      <c r="C575" s="62"/>
      <c r="D575" s="62"/>
      <c r="E575" s="62"/>
      <c r="F575" s="62"/>
    </row>
    <row r="576" spans="2:6" x14ac:dyDescent="0.25">
      <c r="B576" s="62"/>
      <c r="C576" s="62"/>
      <c r="D576" s="62"/>
      <c r="E576" s="62"/>
      <c r="F576" s="62"/>
    </row>
    <row r="577" spans="2:6" x14ac:dyDescent="0.25">
      <c r="B577" s="62"/>
      <c r="C577" s="62"/>
      <c r="D577" s="62"/>
      <c r="E577" s="62"/>
      <c r="F577" s="62"/>
    </row>
    <row r="578" spans="2:6" x14ac:dyDescent="0.25">
      <c r="B578" s="62"/>
      <c r="C578" s="62"/>
      <c r="D578" s="62"/>
      <c r="E578" s="62"/>
      <c r="F578" s="62"/>
    </row>
    <row r="579" spans="2:6" x14ac:dyDescent="0.25">
      <c r="B579" s="62"/>
      <c r="C579" s="62"/>
      <c r="D579" s="62"/>
      <c r="E579" s="62"/>
      <c r="F579" s="62"/>
    </row>
    <row r="580" spans="2:6" x14ac:dyDescent="0.25">
      <c r="B580" s="62"/>
      <c r="C580" s="62"/>
      <c r="D580" s="62"/>
      <c r="E580" s="62"/>
      <c r="F580" s="62"/>
    </row>
    <row r="581" spans="2:6" x14ac:dyDescent="0.25">
      <c r="B581" s="62"/>
      <c r="C581" s="62"/>
      <c r="D581" s="62"/>
      <c r="E581" s="62"/>
      <c r="F581" s="62"/>
    </row>
    <row r="582" spans="2:6" x14ac:dyDescent="0.25">
      <c r="B582" s="62"/>
      <c r="C582" s="62"/>
      <c r="D582" s="62"/>
      <c r="E582" s="62"/>
      <c r="F582" s="62"/>
    </row>
    <row r="583" spans="2:6" x14ac:dyDescent="0.25">
      <c r="B583" s="62"/>
      <c r="C583" s="62"/>
      <c r="D583" s="62"/>
      <c r="E583" s="62"/>
      <c r="F583" s="62"/>
    </row>
    <row r="584" spans="2:6" x14ac:dyDescent="0.25">
      <c r="B584" s="62"/>
      <c r="C584" s="62"/>
      <c r="D584" s="62"/>
      <c r="E584" s="62"/>
      <c r="F584" s="62"/>
    </row>
    <row r="585" spans="2:6" x14ac:dyDescent="0.25">
      <c r="B585" s="62"/>
      <c r="C585" s="62"/>
      <c r="D585" s="62"/>
      <c r="E585" s="62"/>
      <c r="F585" s="62"/>
    </row>
    <row r="586" spans="2:6" x14ac:dyDescent="0.25">
      <c r="B586" s="62"/>
      <c r="C586" s="62"/>
      <c r="D586" s="62"/>
      <c r="E586" s="62"/>
      <c r="F586" s="62"/>
    </row>
    <row r="587" spans="2:6" x14ac:dyDescent="0.25">
      <c r="B587" s="62"/>
      <c r="C587" s="62"/>
      <c r="D587" s="62"/>
      <c r="E587" s="62"/>
      <c r="F587" s="62"/>
    </row>
    <row r="588" spans="2:6" x14ac:dyDescent="0.25">
      <c r="B588" s="62"/>
      <c r="C588" s="62"/>
      <c r="D588" s="62"/>
      <c r="E588" s="62"/>
      <c r="F588" s="62"/>
    </row>
    <row r="589" spans="2:6" x14ac:dyDescent="0.25">
      <c r="B589" s="62"/>
      <c r="C589" s="62"/>
      <c r="D589" s="62"/>
      <c r="E589" s="62"/>
      <c r="F589" s="62"/>
    </row>
    <row r="590" spans="2:6" x14ac:dyDescent="0.25">
      <c r="B590" s="62"/>
      <c r="C590" s="62"/>
      <c r="D590" s="62"/>
      <c r="E590" s="62"/>
      <c r="F590" s="62"/>
    </row>
    <row r="591" spans="2:6" x14ac:dyDescent="0.25">
      <c r="B591" s="62"/>
      <c r="C591" s="62"/>
      <c r="D591" s="62"/>
      <c r="E591" s="62"/>
      <c r="F591" s="62"/>
    </row>
    <row r="592" spans="2:6" x14ac:dyDescent="0.25">
      <c r="B592" s="62"/>
      <c r="C592" s="62"/>
      <c r="D592" s="62"/>
      <c r="E592" s="62"/>
      <c r="F592" s="62"/>
    </row>
    <row r="593" spans="2:6" x14ac:dyDescent="0.25">
      <c r="B593" s="62"/>
      <c r="C593" s="62"/>
      <c r="D593" s="62"/>
      <c r="E593" s="62"/>
      <c r="F593" s="62"/>
    </row>
    <row r="594" spans="2:6" x14ac:dyDescent="0.25">
      <c r="B594" s="62"/>
      <c r="C594" s="62"/>
      <c r="D594" s="62"/>
      <c r="E594" s="62"/>
      <c r="F594" s="62"/>
    </row>
    <row r="595" spans="2:6" x14ac:dyDescent="0.25">
      <c r="B595" s="62"/>
      <c r="C595" s="62"/>
      <c r="D595" s="62"/>
      <c r="E595" s="62"/>
      <c r="F595" s="62"/>
    </row>
    <row r="596" spans="2:6" x14ac:dyDescent="0.25">
      <c r="B596" s="62"/>
      <c r="C596" s="62"/>
      <c r="D596" s="62"/>
      <c r="E596" s="62"/>
      <c r="F596" s="62"/>
    </row>
    <row r="597" spans="2:6" x14ac:dyDescent="0.25">
      <c r="B597" s="62"/>
      <c r="C597" s="62"/>
      <c r="D597" s="62"/>
      <c r="E597" s="62"/>
      <c r="F597" s="62"/>
    </row>
    <row r="598" spans="2:6" x14ac:dyDescent="0.25">
      <c r="B598" s="62"/>
      <c r="C598" s="62"/>
      <c r="D598" s="62"/>
      <c r="E598" s="62"/>
      <c r="F598" s="62"/>
    </row>
    <row r="599" spans="2:6" x14ac:dyDescent="0.25">
      <c r="B599" s="62"/>
      <c r="C599" s="62"/>
      <c r="D599" s="62"/>
      <c r="E599" s="62"/>
      <c r="F599" s="62"/>
    </row>
    <row r="600" spans="2:6" x14ac:dyDescent="0.25">
      <c r="B600" s="62"/>
      <c r="C600" s="62"/>
      <c r="D600" s="62"/>
      <c r="E600" s="62"/>
      <c r="F600" s="62"/>
    </row>
    <row r="601" spans="2:6" x14ac:dyDescent="0.25">
      <c r="B601" s="62"/>
      <c r="C601" s="62"/>
      <c r="D601" s="62"/>
      <c r="E601" s="62"/>
      <c r="F601" s="62"/>
    </row>
    <row r="602" spans="2:6" x14ac:dyDescent="0.25">
      <c r="B602" s="62"/>
      <c r="C602" s="62"/>
      <c r="D602" s="62"/>
      <c r="E602" s="62"/>
      <c r="F602" s="62"/>
    </row>
    <row r="603" spans="2:6" x14ac:dyDescent="0.25">
      <c r="B603" s="62"/>
      <c r="C603" s="62"/>
      <c r="D603" s="62"/>
      <c r="E603" s="62"/>
      <c r="F603" s="62"/>
    </row>
    <row r="604" spans="2:6" x14ac:dyDescent="0.25">
      <c r="B604" s="62"/>
      <c r="C604" s="62"/>
      <c r="D604" s="62"/>
      <c r="E604" s="62"/>
      <c r="F604" s="62"/>
    </row>
    <row r="605" spans="2:6" x14ac:dyDescent="0.25">
      <c r="B605" s="62"/>
      <c r="C605" s="62"/>
      <c r="D605" s="62"/>
      <c r="E605" s="62"/>
      <c r="F605" s="62"/>
    </row>
    <row r="606" spans="2:6" x14ac:dyDescent="0.25">
      <c r="B606" s="62"/>
      <c r="C606" s="62"/>
      <c r="D606" s="62"/>
      <c r="E606" s="62"/>
      <c r="F606" s="62"/>
    </row>
    <row r="607" spans="2:6" x14ac:dyDescent="0.25">
      <c r="B607" s="62"/>
      <c r="C607" s="62"/>
      <c r="D607" s="62"/>
      <c r="E607" s="62"/>
      <c r="F607" s="62"/>
    </row>
    <row r="608" spans="2:6" x14ac:dyDescent="0.25">
      <c r="B608" s="62"/>
      <c r="C608" s="62"/>
      <c r="D608" s="62"/>
      <c r="E608" s="62"/>
      <c r="F608" s="62"/>
    </row>
    <row r="609" spans="2:6" x14ac:dyDescent="0.25">
      <c r="B609" s="62"/>
      <c r="C609" s="62"/>
      <c r="D609" s="62"/>
      <c r="E609" s="62"/>
      <c r="F609" s="62"/>
    </row>
    <row r="610" spans="2:6" x14ac:dyDescent="0.25">
      <c r="B610" s="62"/>
      <c r="C610" s="62"/>
      <c r="D610" s="62"/>
      <c r="E610" s="62"/>
      <c r="F610" s="62"/>
    </row>
    <row r="611" spans="2:6" x14ac:dyDescent="0.25">
      <c r="B611" s="62"/>
      <c r="C611" s="62"/>
      <c r="D611" s="62"/>
      <c r="E611" s="62"/>
      <c r="F611" s="62"/>
    </row>
    <row r="612" spans="2:6" x14ac:dyDescent="0.25">
      <c r="B612" s="62"/>
      <c r="C612" s="62"/>
      <c r="D612" s="62"/>
      <c r="E612" s="62"/>
      <c r="F612" s="62"/>
    </row>
    <row r="613" spans="2:6" x14ac:dyDescent="0.25">
      <c r="B613" s="62"/>
      <c r="C613" s="62"/>
      <c r="D613" s="62"/>
      <c r="E613" s="62"/>
      <c r="F613" s="62"/>
    </row>
    <row r="614" spans="2:6" x14ac:dyDescent="0.25">
      <c r="B614" s="62"/>
      <c r="C614" s="62"/>
      <c r="D614" s="62"/>
      <c r="E614" s="62"/>
      <c r="F614" s="62"/>
    </row>
    <row r="615" spans="2:6" x14ac:dyDescent="0.25">
      <c r="B615" s="62"/>
      <c r="C615" s="62"/>
      <c r="D615" s="62"/>
      <c r="E615" s="62"/>
      <c r="F615" s="62"/>
    </row>
    <row r="616" spans="2:6" x14ac:dyDescent="0.25">
      <c r="B616" s="62"/>
      <c r="C616" s="62"/>
      <c r="D616" s="62"/>
      <c r="E616" s="62"/>
      <c r="F616" s="62"/>
    </row>
    <row r="617" spans="2:6" x14ac:dyDescent="0.25">
      <c r="B617" s="62"/>
      <c r="C617" s="62"/>
      <c r="D617" s="62"/>
      <c r="E617" s="62"/>
      <c r="F617" s="62"/>
    </row>
    <row r="618" spans="2:6" x14ac:dyDescent="0.25">
      <c r="B618" s="62"/>
      <c r="C618" s="62"/>
      <c r="D618" s="62"/>
      <c r="E618" s="62"/>
      <c r="F618" s="62"/>
    </row>
    <row r="619" spans="2:6" x14ac:dyDescent="0.25">
      <c r="B619" s="62"/>
      <c r="C619" s="62"/>
      <c r="D619" s="62"/>
      <c r="E619" s="62"/>
      <c r="F619" s="62"/>
    </row>
    <row r="620" spans="2:6" x14ac:dyDescent="0.25">
      <c r="B620" s="62"/>
      <c r="C620" s="62"/>
      <c r="D620" s="62"/>
      <c r="E620" s="62"/>
      <c r="F620" s="62"/>
    </row>
    <row r="621" spans="2:6" x14ac:dyDescent="0.25">
      <c r="B621" s="62"/>
      <c r="C621" s="62"/>
      <c r="D621" s="62"/>
      <c r="E621" s="62"/>
      <c r="F621" s="62"/>
    </row>
    <row r="622" spans="2:6" x14ac:dyDescent="0.25">
      <c r="B622" s="62"/>
      <c r="C622" s="62"/>
      <c r="D622" s="62"/>
      <c r="E622" s="62"/>
      <c r="F622" s="62"/>
    </row>
    <row r="623" spans="2:6" x14ac:dyDescent="0.25">
      <c r="B623" s="62"/>
      <c r="C623" s="62"/>
      <c r="D623" s="62"/>
      <c r="E623" s="62"/>
      <c r="F623" s="62"/>
    </row>
    <row r="624" spans="2:6" x14ac:dyDescent="0.25">
      <c r="B624" s="62"/>
      <c r="C624" s="62"/>
      <c r="D624" s="62"/>
      <c r="E624" s="62"/>
      <c r="F624" s="62"/>
    </row>
    <row r="625" spans="2:6" x14ac:dyDescent="0.25">
      <c r="B625" s="62"/>
      <c r="C625" s="62"/>
      <c r="D625" s="62"/>
      <c r="E625" s="62"/>
      <c r="F625" s="62"/>
    </row>
    <row r="626" spans="2:6" x14ac:dyDescent="0.25">
      <c r="B626" s="62"/>
      <c r="C626" s="62"/>
      <c r="D626" s="62"/>
      <c r="E626" s="62"/>
      <c r="F626" s="62"/>
    </row>
    <row r="627" spans="2:6" x14ac:dyDescent="0.25">
      <c r="B627" s="62"/>
      <c r="C627" s="62"/>
      <c r="D627" s="62"/>
      <c r="E627" s="62"/>
      <c r="F627" s="62"/>
    </row>
    <row r="628" spans="2:6" x14ac:dyDescent="0.25">
      <c r="B628" s="62"/>
      <c r="C628" s="62"/>
      <c r="D628" s="62"/>
      <c r="E628" s="62"/>
      <c r="F628" s="62"/>
    </row>
    <row r="629" spans="2:6" x14ac:dyDescent="0.25">
      <c r="B629" s="62"/>
      <c r="C629" s="62"/>
      <c r="D629" s="62"/>
      <c r="E629" s="62"/>
      <c r="F629" s="62"/>
    </row>
    <row r="630" spans="2:6" x14ac:dyDescent="0.25">
      <c r="B630" s="62"/>
      <c r="C630" s="62"/>
      <c r="D630" s="62"/>
      <c r="E630" s="62"/>
      <c r="F630" s="62"/>
    </row>
    <row r="631" spans="2:6" x14ac:dyDescent="0.25">
      <c r="B631" s="62"/>
      <c r="C631" s="62"/>
      <c r="D631" s="62"/>
      <c r="E631" s="62"/>
      <c r="F631" s="62"/>
    </row>
    <row r="632" spans="2:6" x14ac:dyDescent="0.25">
      <c r="B632" s="62"/>
      <c r="C632" s="62"/>
      <c r="D632" s="62"/>
      <c r="E632" s="62"/>
      <c r="F632" s="62"/>
    </row>
    <row r="633" spans="2:6" x14ac:dyDescent="0.25">
      <c r="B633" s="62"/>
      <c r="C633" s="62"/>
      <c r="D633" s="62"/>
      <c r="E633" s="62"/>
      <c r="F633" s="62"/>
    </row>
    <row r="634" spans="2:6" x14ac:dyDescent="0.25">
      <c r="B634" s="62"/>
      <c r="C634" s="62"/>
      <c r="D634" s="62"/>
      <c r="E634" s="62"/>
      <c r="F634" s="62"/>
    </row>
    <row r="635" spans="2:6" x14ac:dyDescent="0.25">
      <c r="B635" s="62"/>
      <c r="C635" s="62"/>
      <c r="D635" s="62"/>
      <c r="E635" s="62"/>
      <c r="F635" s="62"/>
    </row>
    <row r="636" spans="2:6" x14ac:dyDescent="0.25">
      <c r="B636" s="62"/>
      <c r="C636" s="62"/>
      <c r="D636" s="62"/>
      <c r="E636" s="62"/>
      <c r="F636" s="62"/>
    </row>
    <row r="637" spans="2:6" x14ac:dyDescent="0.25">
      <c r="B637" s="62"/>
      <c r="C637" s="62"/>
      <c r="D637" s="62"/>
      <c r="E637" s="62"/>
      <c r="F637" s="62"/>
    </row>
    <row r="638" spans="2:6" x14ac:dyDescent="0.25">
      <c r="B638" s="62"/>
      <c r="C638" s="62"/>
      <c r="D638" s="62"/>
      <c r="E638" s="62"/>
      <c r="F638" s="62"/>
    </row>
    <row r="639" spans="2:6" x14ac:dyDescent="0.25">
      <c r="B639" s="62"/>
      <c r="C639" s="62"/>
      <c r="D639" s="62"/>
      <c r="E639" s="62"/>
      <c r="F639" s="62"/>
    </row>
    <row r="640" spans="2:6" x14ac:dyDescent="0.25">
      <c r="B640" s="62"/>
      <c r="C640" s="62"/>
      <c r="D640" s="62"/>
      <c r="E640" s="62"/>
      <c r="F640" s="62"/>
    </row>
    <row r="641" spans="2:6" x14ac:dyDescent="0.25">
      <c r="B641" s="62"/>
      <c r="C641" s="62"/>
      <c r="D641" s="62"/>
      <c r="E641" s="62"/>
      <c r="F641" s="62"/>
    </row>
    <row r="642" spans="2:6" x14ac:dyDescent="0.25">
      <c r="B642" s="62"/>
      <c r="C642" s="62"/>
      <c r="D642" s="62"/>
      <c r="E642" s="62"/>
      <c r="F642" s="62"/>
    </row>
    <row r="643" spans="2:6" x14ac:dyDescent="0.25">
      <c r="B643" s="62"/>
      <c r="C643" s="62"/>
      <c r="D643" s="62"/>
      <c r="E643" s="62"/>
      <c r="F643" s="62"/>
    </row>
    <row r="644" spans="2:6" x14ac:dyDescent="0.25">
      <c r="B644" s="62"/>
      <c r="C644" s="62"/>
      <c r="D644" s="62"/>
      <c r="E644" s="62"/>
      <c r="F644" s="62"/>
    </row>
    <row r="645" spans="2:6" x14ac:dyDescent="0.25">
      <c r="B645" s="62"/>
      <c r="C645" s="62"/>
      <c r="D645" s="62"/>
      <c r="E645" s="62"/>
      <c r="F645" s="62"/>
    </row>
    <row r="646" spans="2:6" x14ac:dyDescent="0.25">
      <c r="B646" s="62"/>
      <c r="C646" s="62"/>
      <c r="D646" s="62"/>
      <c r="E646" s="62"/>
      <c r="F646" s="62"/>
    </row>
    <row r="647" spans="2:6" x14ac:dyDescent="0.25">
      <c r="B647" s="62"/>
      <c r="C647" s="62"/>
      <c r="D647" s="62"/>
      <c r="E647" s="62"/>
      <c r="F647" s="62"/>
    </row>
    <row r="648" spans="2:6" x14ac:dyDescent="0.25">
      <c r="B648" s="62"/>
      <c r="C648" s="62"/>
      <c r="D648" s="62"/>
      <c r="E648" s="62"/>
      <c r="F648" s="62"/>
    </row>
    <row r="649" spans="2:6" x14ac:dyDescent="0.25">
      <c r="B649" s="62"/>
      <c r="C649" s="62"/>
      <c r="D649" s="62"/>
      <c r="E649" s="62"/>
      <c r="F649" s="62"/>
    </row>
    <row r="650" spans="2:6" x14ac:dyDescent="0.25">
      <c r="B650" s="62"/>
      <c r="C650" s="62"/>
      <c r="D650" s="62"/>
      <c r="E650" s="62"/>
      <c r="F650" s="62"/>
    </row>
    <row r="651" spans="2:6" x14ac:dyDescent="0.25">
      <c r="B651" s="62"/>
      <c r="C651" s="62"/>
      <c r="D651" s="62"/>
      <c r="E651" s="62"/>
      <c r="F651" s="62"/>
    </row>
    <row r="652" spans="2:6" x14ac:dyDescent="0.25">
      <c r="B652" s="62"/>
      <c r="C652" s="62"/>
      <c r="D652" s="62"/>
      <c r="E652" s="62"/>
      <c r="F652" s="62"/>
    </row>
    <row r="653" spans="2:6" x14ac:dyDescent="0.25">
      <c r="B653" s="62"/>
      <c r="C653" s="62"/>
      <c r="D653" s="62"/>
      <c r="E653" s="62"/>
      <c r="F653" s="62"/>
    </row>
    <row r="654" spans="2:6" x14ac:dyDescent="0.25">
      <c r="B654" s="62"/>
      <c r="C654" s="62"/>
      <c r="D654" s="62"/>
      <c r="E654" s="62"/>
      <c r="F654" s="62"/>
    </row>
    <row r="655" spans="2:6" x14ac:dyDescent="0.25">
      <c r="B655" s="62"/>
      <c r="C655" s="62"/>
      <c r="D655" s="62"/>
      <c r="E655" s="62"/>
      <c r="F655" s="62"/>
    </row>
    <row r="656" spans="2:6" x14ac:dyDescent="0.25">
      <c r="B656" s="62"/>
      <c r="C656" s="62"/>
      <c r="D656" s="62"/>
      <c r="E656" s="62"/>
      <c r="F656" s="62"/>
    </row>
    <row r="657" spans="2:6" x14ac:dyDescent="0.25">
      <c r="B657" s="62"/>
      <c r="C657" s="62"/>
      <c r="D657" s="62"/>
      <c r="E657" s="62"/>
      <c r="F657" s="62"/>
    </row>
    <row r="658" spans="2:6" x14ac:dyDescent="0.25">
      <c r="B658" s="62"/>
      <c r="C658" s="62"/>
      <c r="D658" s="62"/>
      <c r="E658" s="62"/>
      <c r="F658" s="62"/>
    </row>
    <row r="659" spans="2:6" x14ac:dyDescent="0.25">
      <c r="B659" s="62"/>
      <c r="C659" s="62"/>
      <c r="D659" s="62"/>
      <c r="E659" s="62"/>
      <c r="F659" s="62"/>
    </row>
    <row r="660" spans="2:6" x14ac:dyDescent="0.25">
      <c r="B660" s="62"/>
      <c r="C660" s="62"/>
      <c r="D660" s="62"/>
      <c r="E660" s="62"/>
      <c r="F660" s="62"/>
    </row>
    <row r="661" spans="2:6" x14ac:dyDescent="0.25">
      <c r="B661" s="62"/>
      <c r="C661" s="62"/>
      <c r="D661" s="62"/>
      <c r="E661" s="62"/>
      <c r="F661" s="62"/>
    </row>
    <row r="662" spans="2:6" x14ac:dyDescent="0.25">
      <c r="B662" s="62"/>
      <c r="C662" s="62"/>
      <c r="D662" s="62"/>
      <c r="E662" s="62"/>
      <c r="F662" s="62"/>
    </row>
    <row r="663" spans="2:6" x14ac:dyDescent="0.25">
      <c r="B663" s="62"/>
      <c r="C663" s="62"/>
      <c r="D663" s="62"/>
      <c r="E663" s="62"/>
      <c r="F663" s="62"/>
    </row>
    <row r="664" spans="2:6" x14ac:dyDescent="0.25">
      <c r="B664" s="62"/>
      <c r="C664" s="62"/>
      <c r="D664" s="62"/>
      <c r="E664" s="62"/>
      <c r="F664" s="62"/>
    </row>
    <row r="665" spans="2:6" x14ac:dyDescent="0.25">
      <c r="B665" s="62"/>
      <c r="C665" s="62"/>
      <c r="D665" s="62"/>
      <c r="E665" s="62"/>
      <c r="F665" s="62"/>
    </row>
    <row r="666" spans="2:6" x14ac:dyDescent="0.25">
      <c r="B666" s="62"/>
      <c r="C666" s="62"/>
      <c r="D666" s="62"/>
      <c r="E666" s="62"/>
      <c r="F666" s="62"/>
    </row>
    <row r="667" spans="2:6" x14ac:dyDescent="0.25">
      <c r="B667" s="62"/>
      <c r="C667" s="62"/>
      <c r="D667" s="62"/>
      <c r="E667" s="62"/>
      <c r="F667" s="62"/>
    </row>
    <row r="668" spans="2:6" x14ac:dyDescent="0.25">
      <c r="B668" s="62"/>
      <c r="C668" s="62"/>
      <c r="D668" s="62"/>
      <c r="E668" s="62"/>
      <c r="F668" s="62"/>
    </row>
    <row r="669" spans="2:6" x14ac:dyDescent="0.25">
      <c r="B669" s="62"/>
      <c r="C669" s="62"/>
      <c r="D669" s="62"/>
      <c r="E669" s="62"/>
      <c r="F669" s="62"/>
    </row>
    <row r="670" spans="2:6" x14ac:dyDescent="0.25">
      <c r="B670" s="62"/>
      <c r="C670" s="62"/>
      <c r="D670" s="62"/>
      <c r="E670" s="62"/>
      <c r="F670" s="62"/>
    </row>
    <row r="671" spans="2:6" x14ac:dyDescent="0.25">
      <c r="B671" s="62"/>
      <c r="C671" s="62"/>
      <c r="D671" s="62"/>
      <c r="E671" s="62"/>
      <c r="F671" s="62"/>
    </row>
    <row r="672" spans="2:6" x14ac:dyDescent="0.25">
      <c r="B672" s="62"/>
      <c r="C672" s="62"/>
      <c r="D672" s="62"/>
      <c r="E672" s="62"/>
      <c r="F672" s="62"/>
    </row>
    <row r="673" spans="2:6" x14ac:dyDescent="0.25">
      <c r="B673" s="62"/>
      <c r="C673" s="62"/>
      <c r="D673" s="62"/>
      <c r="E673" s="62"/>
      <c r="F673" s="62"/>
    </row>
    <row r="674" spans="2:6" x14ac:dyDescent="0.25">
      <c r="B674" s="62"/>
      <c r="C674" s="62"/>
      <c r="D674" s="62"/>
      <c r="E674" s="62"/>
      <c r="F674" s="62"/>
    </row>
    <row r="675" spans="2:6" x14ac:dyDescent="0.25">
      <c r="B675" s="62"/>
      <c r="C675" s="62"/>
      <c r="D675" s="62"/>
      <c r="E675" s="62"/>
      <c r="F675" s="62"/>
    </row>
    <row r="676" spans="2:6" x14ac:dyDescent="0.25">
      <c r="B676" s="62"/>
      <c r="C676" s="62"/>
      <c r="D676" s="62"/>
      <c r="E676" s="62"/>
      <c r="F676" s="62"/>
    </row>
    <row r="677" spans="2:6" x14ac:dyDescent="0.25">
      <c r="B677" s="62"/>
      <c r="C677" s="62"/>
      <c r="D677" s="62"/>
      <c r="E677" s="62"/>
      <c r="F677" s="62"/>
    </row>
    <row r="678" spans="2:6" x14ac:dyDescent="0.25">
      <c r="B678" s="62"/>
      <c r="C678" s="62"/>
      <c r="D678" s="62"/>
      <c r="E678" s="62"/>
      <c r="F678" s="62"/>
    </row>
    <row r="679" spans="2:6" x14ac:dyDescent="0.25">
      <c r="B679" s="62"/>
      <c r="C679" s="62"/>
      <c r="D679" s="62"/>
      <c r="E679" s="62"/>
      <c r="F679" s="62"/>
    </row>
    <row r="680" spans="2:6" x14ac:dyDescent="0.25">
      <c r="B680" s="62"/>
      <c r="C680" s="62"/>
      <c r="D680" s="62"/>
      <c r="E680" s="62"/>
      <c r="F680" s="62"/>
    </row>
    <row r="681" spans="2:6" x14ac:dyDescent="0.25">
      <c r="B681" s="62"/>
      <c r="C681" s="62"/>
      <c r="D681" s="62"/>
      <c r="E681" s="62"/>
      <c r="F681" s="62"/>
    </row>
    <row r="682" spans="2:6" x14ac:dyDescent="0.25">
      <c r="B682" s="62"/>
      <c r="C682" s="62"/>
      <c r="D682" s="62"/>
      <c r="E682" s="62"/>
      <c r="F682" s="62"/>
    </row>
    <row r="683" spans="2:6" x14ac:dyDescent="0.25">
      <c r="B683" s="62"/>
      <c r="C683" s="62"/>
      <c r="D683" s="62"/>
      <c r="E683" s="62"/>
      <c r="F683" s="62"/>
    </row>
    <row r="684" spans="2:6" x14ac:dyDescent="0.25">
      <c r="B684" s="62"/>
      <c r="C684" s="62"/>
      <c r="D684" s="62"/>
      <c r="E684" s="62"/>
      <c r="F684" s="62"/>
    </row>
    <row r="685" spans="2:6" x14ac:dyDescent="0.25">
      <c r="B685" s="62"/>
      <c r="C685" s="62"/>
      <c r="D685" s="62"/>
      <c r="E685" s="62"/>
      <c r="F685" s="62"/>
    </row>
    <row r="686" spans="2:6" x14ac:dyDescent="0.25">
      <c r="B686" s="62"/>
      <c r="C686" s="62"/>
      <c r="D686" s="62"/>
      <c r="E686" s="62"/>
      <c r="F686" s="62"/>
    </row>
    <row r="687" spans="2:6" x14ac:dyDescent="0.25">
      <c r="B687" s="62"/>
      <c r="C687" s="62"/>
      <c r="D687" s="62"/>
      <c r="E687" s="62"/>
      <c r="F687" s="62"/>
    </row>
    <row r="688" spans="2:6" x14ac:dyDescent="0.25">
      <c r="B688" s="62"/>
      <c r="C688" s="62"/>
      <c r="D688" s="62"/>
      <c r="E688" s="62"/>
      <c r="F688" s="62"/>
    </row>
    <row r="689" spans="2:6" x14ac:dyDescent="0.25">
      <c r="B689" s="62"/>
      <c r="C689" s="62"/>
      <c r="D689" s="62"/>
      <c r="E689" s="62"/>
      <c r="F689" s="62"/>
    </row>
    <row r="690" spans="2:6" x14ac:dyDescent="0.25">
      <c r="B690" s="62"/>
      <c r="C690" s="62"/>
      <c r="D690" s="62"/>
      <c r="E690" s="62"/>
      <c r="F690" s="62"/>
    </row>
    <row r="691" spans="2:6" x14ac:dyDescent="0.25">
      <c r="B691" s="62"/>
      <c r="C691" s="62"/>
      <c r="D691" s="62"/>
      <c r="E691" s="62"/>
      <c r="F691" s="62"/>
    </row>
    <row r="692" spans="2:6" x14ac:dyDescent="0.25">
      <c r="B692" s="62"/>
      <c r="C692" s="62"/>
      <c r="D692" s="62"/>
      <c r="E692" s="62"/>
      <c r="F692" s="62"/>
    </row>
    <row r="693" spans="2:6" x14ac:dyDescent="0.25">
      <c r="B693" s="62"/>
      <c r="C693" s="62"/>
      <c r="D693" s="62"/>
      <c r="E693" s="62"/>
      <c r="F693" s="62"/>
    </row>
    <row r="694" spans="2:6" x14ac:dyDescent="0.25">
      <c r="B694" s="62"/>
      <c r="C694" s="62"/>
      <c r="D694" s="62"/>
      <c r="E694" s="62"/>
      <c r="F694" s="62"/>
    </row>
    <row r="695" spans="2:6" x14ac:dyDescent="0.25">
      <c r="B695" s="62"/>
      <c r="C695" s="62"/>
      <c r="D695" s="62"/>
      <c r="E695" s="62"/>
      <c r="F695" s="62"/>
    </row>
    <row r="696" spans="2:6" x14ac:dyDescent="0.25">
      <c r="B696" s="62"/>
      <c r="C696" s="62"/>
      <c r="D696" s="62"/>
      <c r="E696" s="62"/>
      <c r="F696" s="62"/>
    </row>
    <row r="697" spans="2:6" x14ac:dyDescent="0.25">
      <c r="B697" s="62"/>
      <c r="C697" s="62"/>
      <c r="D697" s="62"/>
      <c r="E697" s="62"/>
      <c r="F697" s="62"/>
    </row>
    <row r="698" spans="2:6" x14ac:dyDescent="0.25">
      <c r="B698" s="62"/>
      <c r="C698" s="62"/>
      <c r="D698" s="62"/>
      <c r="E698" s="62"/>
      <c r="F698" s="62"/>
    </row>
    <row r="699" spans="2:6" x14ac:dyDescent="0.25">
      <c r="B699" s="62"/>
      <c r="C699" s="62"/>
      <c r="D699" s="62"/>
      <c r="E699" s="62"/>
      <c r="F699" s="62"/>
    </row>
    <row r="700" spans="2:6" x14ac:dyDescent="0.25">
      <c r="B700" s="62"/>
      <c r="C700" s="62"/>
      <c r="D700" s="62"/>
      <c r="E700" s="62"/>
      <c r="F700" s="62"/>
    </row>
    <row r="701" spans="2:6" x14ac:dyDescent="0.25">
      <c r="B701" s="62"/>
      <c r="C701" s="62"/>
      <c r="D701" s="62"/>
      <c r="E701" s="62"/>
      <c r="F701" s="62"/>
    </row>
    <row r="702" spans="2:6" x14ac:dyDescent="0.25">
      <c r="B702" s="62"/>
      <c r="C702" s="62"/>
      <c r="D702" s="62"/>
      <c r="E702" s="62"/>
      <c r="F702" s="62"/>
    </row>
    <row r="703" spans="2:6" x14ac:dyDescent="0.25">
      <c r="B703" s="62"/>
      <c r="C703" s="62"/>
      <c r="D703" s="62"/>
      <c r="E703" s="62"/>
      <c r="F703" s="62"/>
    </row>
    <row r="704" spans="2:6" x14ac:dyDescent="0.25">
      <c r="B704" s="62"/>
      <c r="C704" s="62"/>
      <c r="D704" s="62"/>
      <c r="E704" s="62"/>
      <c r="F704" s="62"/>
    </row>
    <row r="705" spans="2:6" x14ac:dyDescent="0.25">
      <c r="B705" s="62"/>
      <c r="C705" s="62"/>
      <c r="D705" s="62"/>
      <c r="E705" s="62"/>
      <c r="F705" s="62"/>
    </row>
    <row r="706" spans="2:6" x14ac:dyDescent="0.25">
      <c r="B706" s="62"/>
      <c r="C706" s="62"/>
      <c r="D706" s="62"/>
      <c r="E706" s="62"/>
      <c r="F706" s="62"/>
    </row>
    <row r="707" spans="2:6" x14ac:dyDescent="0.25">
      <c r="B707" s="62"/>
      <c r="C707" s="62"/>
      <c r="D707" s="62"/>
      <c r="E707" s="62"/>
      <c r="F707" s="62"/>
    </row>
    <row r="708" spans="2:6" x14ac:dyDescent="0.25">
      <c r="B708" s="62"/>
      <c r="C708" s="62"/>
      <c r="D708" s="62"/>
      <c r="E708" s="62"/>
      <c r="F708" s="62"/>
    </row>
    <row r="709" spans="2:6" x14ac:dyDescent="0.25">
      <c r="B709" s="62"/>
      <c r="C709" s="62"/>
      <c r="D709" s="62"/>
      <c r="E709" s="62"/>
      <c r="F709" s="62"/>
    </row>
    <row r="710" spans="2:6" x14ac:dyDescent="0.25">
      <c r="B710" s="62"/>
      <c r="C710" s="62"/>
      <c r="D710" s="62"/>
      <c r="E710" s="62"/>
      <c r="F710" s="62"/>
    </row>
    <row r="711" spans="2:6" x14ac:dyDescent="0.25">
      <c r="B711" s="62"/>
      <c r="C711" s="62"/>
      <c r="D711" s="62"/>
      <c r="E711" s="62"/>
      <c r="F711" s="62"/>
    </row>
    <row r="712" spans="2:6" x14ac:dyDescent="0.25">
      <c r="B712" s="62"/>
      <c r="C712" s="62"/>
      <c r="D712" s="62"/>
      <c r="E712" s="62"/>
      <c r="F712" s="62"/>
    </row>
    <row r="713" spans="2:6" x14ac:dyDescent="0.25">
      <c r="B713" s="62"/>
      <c r="C713" s="62"/>
      <c r="D713" s="62"/>
      <c r="E713" s="62"/>
      <c r="F713" s="62"/>
    </row>
    <row r="714" spans="2:6" x14ac:dyDescent="0.25">
      <c r="B714" s="62"/>
      <c r="C714" s="62"/>
      <c r="D714" s="62"/>
      <c r="E714" s="62"/>
      <c r="F714" s="62"/>
    </row>
    <row r="715" spans="2:6" x14ac:dyDescent="0.25">
      <c r="B715" s="62"/>
      <c r="C715" s="62"/>
      <c r="D715" s="62"/>
      <c r="E715" s="62"/>
      <c r="F715" s="62"/>
    </row>
    <row r="716" spans="2:6" x14ac:dyDescent="0.25">
      <c r="B716" s="62"/>
      <c r="C716" s="62"/>
      <c r="D716" s="62"/>
      <c r="E716" s="62"/>
      <c r="F716" s="62"/>
    </row>
    <row r="717" spans="2:6" x14ac:dyDescent="0.25">
      <c r="B717" s="62"/>
      <c r="C717" s="62"/>
      <c r="D717" s="62"/>
      <c r="E717" s="62"/>
      <c r="F717" s="62"/>
    </row>
    <row r="718" spans="2:6" x14ac:dyDescent="0.25">
      <c r="B718" s="62"/>
      <c r="C718" s="62"/>
      <c r="D718" s="62"/>
      <c r="E718" s="62"/>
      <c r="F718" s="62"/>
    </row>
    <row r="719" spans="2:6" x14ac:dyDescent="0.25">
      <c r="B719" s="62"/>
      <c r="C719" s="62"/>
      <c r="D719" s="62"/>
      <c r="E719" s="62"/>
      <c r="F719" s="62"/>
    </row>
    <row r="720" spans="2:6" x14ac:dyDescent="0.25">
      <c r="B720" s="62"/>
      <c r="C720" s="62"/>
      <c r="D720" s="62"/>
      <c r="E720" s="62"/>
      <c r="F720" s="62"/>
    </row>
    <row r="721" spans="2:6" x14ac:dyDescent="0.25">
      <c r="B721" s="62"/>
      <c r="C721" s="62"/>
      <c r="D721" s="62"/>
      <c r="E721" s="62"/>
      <c r="F721" s="62"/>
    </row>
    <row r="722" spans="2:6" x14ac:dyDescent="0.25">
      <c r="B722" s="62"/>
      <c r="C722" s="62"/>
      <c r="D722" s="62"/>
      <c r="E722" s="62"/>
      <c r="F722" s="62"/>
    </row>
    <row r="723" spans="2:6" x14ac:dyDescent="0.25">
      <c r="B723" s="62"/>
      <c r="C723" s="62"/>
      <c r="D723" s="62"/>
      <c r="E723" s="62"/>
      <c r="F723" s="62"/>
    </row>
    <row r="724" spans="2:6" x14ac:dyDescent="0.25">
      <c r="B724" s="62"/>
      <c r="C724" s="62"/>
      <c r="D724" s="62"/>
      <c r="E724" s="62"/>
      <c r="F724" s="62"/>
    </row>
    <row r="725" spans="2:6" x14ac:dyDescent="0.25">
      <c r="B725" s="62"/>
      <c r="C725" s="62"/>
      <c r="D725" s="62"/>
      <c r="E725" s="62"/>
      <c r="F725" s="62"/>
    </row>
    <row r="726" spans="2:6" x14ac:dyDescent="0.25">
      <c r="B726" s="62"/>
      <c r="C726" s="62"/>
      <c r="D726" s="62"/>
      <c r="E726" s="62"/>
      <c r="F726" s="62"/>
    </row>
    <row r="727" spans="2:6" x14ac:dyDescent="0.25">
      <c r="B727" s="62"/>
      <c r="C727" s="62"/>
      <c r="D727" s="62"/>
      <c r="E727" s="62"/>
      <c r="F727" s="62"/>
    </row>
    <row r="728" spans="2:6" x14ac:dyDescent="0.25">
      <c r="B728" s="62"/>
      <c r="C728" s="62"/>
      <c r="D728" s="62"/>
      <c r="E728" s="62"/>
      <c r="F728" s="62"/>
    </row>
    <row r="729" spans="2:6" x14ac:dyDescent="0.25">
      <c r="B729" s="62"/>
      <c r="C729" s="62"/>
      <c r="D729" s="62"/>
      <c r="E729" s="62"/>
      <c r="F729" s="62"/>
    </row>
    <row r="730" spans="2:6" x14ac:dyDescent="0.25">
      <c r="B730" s="62"/>
      <c r="C730" s="62"/>
      <c r="D730" s="62"/>
      <c r="E730" s="62"/>
      <c r="F730" s="62"/>
    </row>
    <row r="731" spans="2:6" x14ac:dyDescent="0.25">
      <c r="B731" s="62"/>
      <c r="C731" s="62"/>
      <c r="D731" s="62"/>
      <c r="E731" s="62"/>
      <c r="F731" s="62"/>
    </row>
    <row r="732" spans="2:6" x14ac:dyDescent="0.25">
      <c r="B732" s="62"/>
      <c r="C732" s="62"/>
      <c r="D732" s="62"/>
      <c r="E732" s="62"/>
      <c r="F732" s="62"/>
    </row>
    <row r="733" spans="2:6" x14ac:dyDescent="0.25">
      <c r="B733" s="62"/>
      <c r="C733" s="62"/>
      <c r="D733" s="62"/>
      <c r="E733" s="62"/>
      <c r="F733" s="62"/>
    </row>
    <row r="734" spans="2:6" x14ac:dyDescent="0.25">
      <c r="B734" s="62"/>
      <c r="C734" s="62"/>
      <c r="D734" s="62"/>
      <c r="E734" s="62"/>
      <c r="F734" s="62"/>
    </row>
    <row r="735" spans="2:6" x14ac:dyDescent="0.25">
      <c r="B735" s="62"/>
      <c r="C735" s="62"/>
      <c r="D735" s="62"/>
      <c r="E735" s="62"/>
      <c r="F735" s="62"/>
    </row>
    <row r="736" spans="2:6" x14ac:dyDescent="0.25">
      <c r="B736" s="62"/>
      <c r="C736" s="62"/>
      <c r="D736" s="62"/>
      <c r="E736" s="62"/>
      <c r="F736" s="62"/>
    </row>
    <row r="737" spans="2:6" x14ac:dyDescent="0.25">
      <c r="B737" s="62"/>
      <c r="C737" s="62"/>
      <c r="D737" s="62"/>
      <c r="E737" s="62"/>
      <c r="F737" s="62"/>
    </row>
    <row r="738" spans="2:6" x14ac:dyDescent="0.25">
      <c r="B738" s="62"/>
      <c r="C738" s="62"/>
      <c r="D738" s="62"/>
      <c r="E738" s="62"/>
      <c r="F738" s="62"/>
    </row>
    <row r="739" spans="2:6" x14ac:dyDescent="0.25">
      <c r="B739" s="62"/>
      <c r="C739" s="62"/>
      <c r="D739" s="62"/>
      <c r="E739" s="62"/>
      <c r="F739" s="62"/>
    </row>
    <row r="740" spans="2:6" x14ac:dyDescent="0.25">
      <c r="B740" s="62"/>
      <c r="C740" s="62"/>
      <c r="D740" s="62"/>
      <c r="E740" s="62"/>
      <c r="F740" s="62"/>
    </row>
    <row r="741" spans="2:6" x14ac:dyDescent="0.25">
      <c r="B741" s="62"/>
      <c r="C741" s="62"/>
      <c r="D741" s="62"/>
      <c r="E741" s="62"/>
      <c r="F741" s="62"/>
    </row>
    <row r="742" spans="2:6" x14ac:dyDescent="0.25">
      <c r="B742" s="62"/>
      <c r="C742" s="62"/>
      <c r="D742" s="62"/>
      <c r="E742" s="62"/>
      <c r="F742" s="62"/>
    </row>
    <row r="743" spans="2:6" x14ac:dyDescent="0.25">
      <c r="B743" s="62"/>
      <c r="C743" s="62"/>
      <c r="D743" s="62"/>
      <c r="E743" s="62"/>
      <c r="F743" s="62"/>
    </row>
    <row r="744" spans="2:6" x14ac:dyDescent="0.25">
      <c r="B744" s="62"/>
      <c r="C744" s="62"/>
      <c r="D744" s="62"/>
      <c r="E744" s="62"/>
      <c r="F744" s="62"/>
    </row>
    <row r="745" spans="2:6" x14ac:dyDescent="0.25">
      <c r="B745" s="62"/>
      <c r="C745" s="62"/>
      <c r="D745" s="62"/>
      <c r="E745" s="62"/>
      <c r="F745" s="62"/>
    </row>
    <row r="746" spans="2:6" x14ac:dyDescent="0.25">
      <c r="B746" s="62"/>
      <c r="C746" s="62"/>
      <c r="D746" s="62"/>
      <c r="E746" s="62"/>
      <c r="F746" s="62"/>
    </row>
    <row r="747" spans="2:6" x14ac:dyDescent="0.25">
      <c r="B747" s="62"/>
      <c r="C747" s="62"/>
      <c r="D747" s="62"/>
      <c r="E747" s="62"/>
      <c r="F747" s="62"/>
    </row>
    <row r="748" spans="2:6" x14ac:dyDescent="0.25">
      <c r="B748" s="62"/>
      <c r="C748" s="62"/>
      <c r="D748" s="62"/>
      <c r="E748" s="62"/>
      <c r="F748" s="62"/>
    </row>
    <row r="749" spans="2:6" x14ac:dyDescent="0.25">
      <c r="B749" s="62"/>
      <c r="C749" s="62"/>
      <c r="D749" s="62"/>
      <c r="E749" s="62"/>
      <c r="F749" s="62"/>
    </row>
    <row r="750" spans="2:6" x14ac:dyDescent="0.25">
      <c r="B750" s="62"/>
      <c r="C750" s="62"/>
      <c r="D750" s="62"/>
      <c r="E750" s="62"/>
      <c r="F750" s="62"/>
    </row>
    <row r="751" spans="2:6" x14ac:dyDescent="0.25">
      <c r="B751" s="62"/>
      <c r="C751" s="62"/>
      <c r="D751" s="62"/>
      <c r="E751" s="62"/>
      <c r="F751" s="62"/>
    </row>
    <row r="752" spans="2:6" x14ac:dyDescent="0.25">
      <c r="B752" s="62"/>
      <c r="C752" s="62"/>
      <c r="D752" s="62"/>
      <c r="E752" s="62"/>
      <c r="F752" s="62"/>
    </row>
    <row r="753" spans="2:6" x14ac:dyDescent="0.25">
      <c r="B753" s="62"/>
      <c r="C753" s="62"/>
      <c r="D753" s="62"/>
      <c r="E753" s="62"/>
      <c r="F753" s="62"/>
    </row>
    <row r="754" spans="2:6" x14ac:dyDescent="0.25">
      <c r="B754" s="62"/>
      <c r="C754" s="62"/>
      <c r="D754" s="62"/>
      <c r="E754" s="62"/>
      <c r="F754" s="62"/>
    </row>
    <row r="755" spans="2:6" x14ac:dyDescent="0.25">
      <c r="B755" s="62"/>
      <c r="C755" s="62"/>
      <c r="D755" s="62"/>
      <c r="E755" s="62"/>
      <c r="F755" s="62"/>
    </row>
    <row r="756" spans="2:6" x14ac:dyDescent="0.25">
      <c r="B756" s="62"/>
      <c r="C756" s="62"/>
      <c r="D756" s="62"/>
      <c r="E756" s="62"/>
      <c r="F756" s="62"/>
    </row>
    <row r="757" spans="2:6" x14ac:dyDescent="0.25">
      <c r="B757" s="62"/>
      <c r="C757" s="62"/>
      <c r="D757" s="62"/>
      <c r="E757" s="62"/>
      <c r="F757" s="62"/>
    </row>
    <row r="758" spans="2:6" x14ac:dyDescent="0.25">
      <c r="B758" s="62"/>
      <c r="C758" s="62"/>
      <c r="D758" s="62"/>
      <c r="E758" s="62"/>
      <c r="F758" s="62"/>
    </row>
    <row r="759" spans="2:6" x14ac:dyDescent="0.25">
      <c r="B759" s="62"/>
      <c r="C759" s="62"/>
      <c r="D759" s="62"/>
      <c r="E759" s="62"/>
      <c r="F759" s="62"/>
    </row>
    <row r="760" spans="2:6" x14ac:dyDescent="0.25">
      <c r="B760" s="62"/>
      <c r="C760" s="62"/>
      <c r="D760" s="62"/>
      <c r="E760" s="62"/>
      <c r="F760" s="62"/>
    </row>
    <row r="761" spans="2:6" x14ac:dyDescent="0.25">
      <c r="B761" s="62"/>
      <c r="C761" s="62"/>
      <c r="D761" s="62"/>
      <c r="E761" s="62"/>
      <c r="F761" s="62"/>
    </row>
    <row r="762" spans="2:6" x14ac:dyDescent="0.25">
      <c r="B762" s="62"/>
      <c r="C762" s="62"/>
      <c r="D762" s="62"/>
      <c r="E762" s="62"/>
      <c r="F762" s="62"/>
    </row>
    <row r="763" spans="2:6" x14ac:dyDescent="0.25">
      <c r="B763" s="62"/>
      <c r="C763" s="62"/>
      <c r="D763" s="62"/>
      <c r="E763" s="62"/>
      <c r="F763" s="62"/>
    </row>
    <row r="764" spans="2:6" x14ac:dyDescent="0.25">
      <c r="B764" s="62"/>
      <c r="C764" s="62"/>
      <c r="D764" s="62"/>
      <c r="E764" s="62"/>
      <c r="F764" s="62"/>
    </row>
    <row r="765" spans="2:6" x14ac:dyDescent="0.25">
      <c r="B765" s="62"/>
      <c r="C765" s="62"/>
      <c r="D765" s="62"/>
      <c r="E765" s="62"/>
      <c r="F765" s="62"/>
    </row>
    <row r="766" spans="2:6" x14ac:dyDescent="0.25">
      <c r="B766" s="62"/>
      <c r="C766" s="62"/>
      <c r="D766" s="62"/>
      <c r="E766" s="62"/>
      <c r="F766" s="62"/>
    </row>
    <row r="767" spans="2:6" x14ac:dyDescent="0.25">
      <c r="B767" s="62"/>
      <c r="C767" s="62"/>
      <c r="D767" s="62"/>
      <c r="E767" s="62"/>
      <c r="F767" s="62"/>
    </row>
    <row r="768" spans="2:6" x14ac:dyDescent="0.25">
      <c r="B768" s="62"/>
      <c r="C768" s="62"/>
      <c r="D768" s="62"/>
      <c r="E768" s="62"/>
      <c r="F768" s="62"/>
    </row>
    <row r="769" spans="2:6" x14ac:dyDescent="0.25">
      <c r="B769" s="62"/>
      <c r="C769" s="62"/>
      <c r="D769" s="62"/>
      <c r="E769" s="62"/>
      <c r="F769" s="62"/>
    </row>
    <row r="770" spans="2:6" x14ac:dyDescent="0.25">
      <c r="B770" s="62"/>
      <c r="C770" s="62"/>
      <c r="D770" s="62"/>
      <c r="E770" s="62"/>
      <c r="F770" s="62"/>
    </row>
    <row r="771" spans="2:6" x14ac:dyDescent="0.25">
      <c r="B771" s="62"/>
      <c r="C771" s="62"/>
      <c r="D771" s="62"/>
      <c r="E771" s="62"/>
      <c r="F771" s="62"/>
    </row>
    <row r="772" spans="2:6" x14ac:dyDescent="0.25">
      <c r="B772" s="62"/>
      <c r="C772" s="62"/>
      <c r="D772" s="62"/>
      <c r="E772" s="62"/>
      <c r="F772" s="62"/>
    </row>
    <row r="773" spans="2:6" x14ac:dyDescent="0.25">
      <c r="B773" s="62"/>
      <c r="C773" s="62"/>
      <c r="D773" s="62"/>
      <c r="E773" s="62"/>
      <c r="F773" s="62"/>
    </row>
    <row r="774" spans="2:6" x14ac:dyDescent="0.25">
      <c r="B774" s="62"/>
      <c r="C774" s="62"/>
      <c r="D774" s="62"/>
      <c r="E774" s="62"/>
      <c r="F774" s="62"/>
    </row>
    <row r="775" spans="2:6" x14ac:dyDescent="0.25">
      <c r="B775" s="62"/>
      <c r="C775" s="62"/>
      <c r="D775" s="62"/>
      <c r="E775" s="62"/>
      <c r="F775" s="62"/>
    </row>
    <row r="776" spans="2:6" x14ac:dyDescent="0.25">
      <c r="B776" s="62"/>
      <c r="C776" s="62"/>
      <c r="D776" s="62"/>
      <c r="E776" s="62"/>
      <c r="F776" s="62"/>
    </row>
    <row r="777" spans="2:6" x14ac:dyDescent="0.25">
      <c r="B777" s="62"/>
      <c r="C777" s="62"/>
      <c r="D777" s="62"/>
      <c r="E777" s="62"/>
      <c r="F777" s="62"/>
    </row>
    <row r="778" spans="2:6" x14ac:dyDescent="0.25">
      <c r="B778" s="62"/>
      <c r="C778" s="62"/>
      <c r="D778" s="62"/>
      <c r="E778" s="62"/>
      <c r="F778" s="62"/>
    </row>
    <row r="779" spans="2:6" x14ac:dyDescent="0.25">
      <c r="B779" s="62"/>
      <c r="C779" s="62"/>
      <c r="D779" s="62"/>
      <c r="E779" s="62"/>
      <c r="F779" s="62"/>
    </row>
    <row r="780" spans="2:6" x14ac:dyDescent="0.25">
      <c r="B780" s="62"/>
      <c r="C780" s="62"/>
      <c r="D780" s="62"/>
      <c r="E780" s="62"/>
      <c r="F780" s="62"/>
    </row>
    <row r="781" spans="2:6" x14ac:dyDescent="0.25">
      <c r="B781" s="62"/>
      <c r="C781" s="62"/>
      <c r="D781" s="62"/>
      <c r="E781" s="62"/>
      <c r="F781" s="62"/>
    </row>
    <row r="782" spans="2:6" x14ac:dyDescent="0.25">
      <c r="B782" s="62"/>
      <c r="C782" s="62"/>
      <c r="D782" s="62"/>
      <c r="E782" s="62"/>
      <c r="F782" s="62"/>
    </row>
    <row r="783" spans="2:6" x14ac:dyDescent="0.25">
      <c r="B783" s="62"/>
      <c r="C783" s="62"/>
      <c r="D783" s="62"/>
      <c r="E783" s="62"/>
      <c r="F783" s="62"/>
    </row>
    <row r="784" spans="2:6" x14ac:dyDescent="0.25">
      <c r="B784" s="62"/>
      <c r="C784" s="62"/>
      <c r="D784" s="62"/>
      <c r="E784" s="62"/>
      <c r="F784" s="62"/>
    </row>
    <row r="785" spans="2:6" x14ac:dyDescent="0.25">
      <c r="B785" s="62"/>
      <c r="C785" s="62"/>
      <c r="D785" s="62"/>
      <c r="E785" s="62"/>
      <c r="F785" s="62"/>
    </row>
    <row r="786" spans="2:6" x14ac:dyDescent="0.25">
      <c r="B786" s="62"/>
      <c r="C786" s="62"/>
      <c r="D786" s="62"/>
      <c r="E786" s="62"/>
      <c r="F786" s="62"/>
    </row>
    <row r="787" spans="2:6" x14ac:dyDescent="0.25">
      <c r="B787" s="62"/>
      <c r="C787" s="62"/>
      <c r="D787" s="62"/>
      <c r="E787" s="62"/>
      <c r="F787" s="62"/>
    </row>
    <row r="788" spans="2:6" x14ac:dyDescent="0.25">
      <c r="B788" s="62"/>
      <c r="C788" s="62"/>
      <c r="D788" s="62"/>
      <c r="E788" s="62"/>
      <c r="F788" s="62"/>
    </row>
    <row r="789" spans="2:6" x14ac:dyDescent="0.25">
      <c r="B789" s="62"/>
      <c r="C789" s="62"/>
      <c r="D789" s="62"/>
      <c r="E789" s="62"/>
      <c r="F789" s="62"/>
    </row>
    <row r="790" spans="2:6" x14ac:dyDescent="0.25">
      <c r="B790" s="62"/>
      <c r="C790" s="62"/>
      <c r="D790" s="62"/>
      <c r="E790" s="62"/>
      <c r="F790" s="62"/>
    </row>
    <row r="791" spans="2:6" x14ac:dyDescent="0.25">
      <c r="B791" s="62"/>
      <c r="C791" s="62"/>
      <c r="D791" s="62"/>
      <c r="E791" s="62"/>
      <c r="F791" s="62"/>
    </row>
    <row r="792" spans="2:6" x14ac:dyDescent="0.25">
      <c r="B792" s="62"/>
      <c r="C792" s="62"/>
      <c r="D792" s="62"/>
      <c r="E792" s="62"/>
      <c r="F792" s="62"/>
    </row>
    <row r="793" spans="2:6" x14ac:dyDescent="0.25">
      <c r="B793" s="62"/>
      <c r="C793" s="62"/>
      <c r="D793" s="62"/>
      <c r="E793" s="62"/>
      <c r="F793" s="62"/>
    </row>
    <row r="794" spans="2:6" x14ac:dyDescent="0.25">
      <c r="B794" s="62"/>
      <c r="C794" s="62"/>
      <c r="D794" s="62"/>
      <c r="E794" s="62"/>
      <c r="F794" s="62"/>
    </row>
    <row r="795" spans="2:6" x14ac:dyDescent="0.25">
      <c r="B795" s="62"/>
      <c r="C795" s="62"/>
      <c r="D795" s="62"/>
      <c r="E795" s="62"/>
      <c r="F795" s="62"/>
    </row>
    <row r="796" spans="2:6" x14ac:dyDescent="0.25">
      <c r="B796" s="62"/>
      <c r="C796" s="62"/>
      <c r="D796" s="62"/>
      <c r="E796" s="62"/>
      <c r="F796" s="62"/>
    </row>
    <row r="797" spans="2:6" x14ac:dyDescent="0.25">
      <c r="B797" s="62"/>
      <c r="C797" s="62"/>
      <c r="D797" s="62"/>
      <c r="E797" s="62"/>
      <c r="F797" s="62"/>
    </row>
    <row r="798" spans="2:6" x14ac:dyDescent="0.25">
      <c r="B798" s="62"/>
      <c r="C798" s="62"/>
      <c r="D798" s="62"/>
      <c r="E798" s="62"/>
      <c r="F798" s="62"/>
    </row>
    <row r="799" spans="2:6" x14ac:dyDescent="0.25">
      <c r="B799" s="62"/>
      <c r="C799" s="62"/>
      <c r="D799" s="62"/>
      <c r="E799" s="62"/>
      <c r="F799" s="62"/>
    </row>
    <row r="800" spans="2:6" x14ac:dyDescent="0.25">
      <c r="B800" s="62"/>
      <c r="C800" s="62"/>
      <c r="D800" s="62"/>
      <c r="E800" s="62"/>
      <c r="F800" s="62"/>
    </row>
    <row r="801" spans="2:6" x14ac:dyDescent="0.25">
      <c r="B801" s="62"/>
      <c r="C801" s="62"/>
      <c r="D801" s="62"/>
      <c r="E801" s="62"/>
      <c r="F801" s="62"/>
    </row>
    <row r="802" spans="2:6" x14ac:dyDescent="0.25">
      <c r="B802" s="62"/>
      <c r="C802" s="62"/>
      <c r="D802" s="62"/>
      <c r="E802" s="62"/>
      <c r="F802" s="62"/>
    </row>
    <row r="803" spans="2:6" x14ac:dyDescent="0.25">
      <c r="B803" s="62"/>
      <c r="C803" s="62"/>
      <c r="D803" s="62"/>
      <c r="E803" s="62"/>
      <c r="F803" s="62"/>
    </row>
    <row r="804" spans="2:6" x14ac:dyDescent="0.25">
      <c r="B804" s="62"/>
      <c r="C804" s="62"/>
      <c r="D804" s="62"/>
      <c r="E804" s="62"/>
      <c r="F804" s="62"/>
    </row>
    <row r="805" spans="2:6" x14ac:dyDescent="0.25">
      <c r="B805" s="62"/>
      <c r="C805" s="62"/>
      <c r="D805" s="62"/>
      <c r="E805" s="62"/>
      <c r="F805" s="62"/>
    </row>
    <row r="806" spans="2:6" x14ac:dyDescent="0.25">
      <c r="B806" s="62"/>
      <c r="C806" s="62"/>
      <c r="D806" s="62"/>
      <c r="E806" s="62"/>
      <c r="F806" s="62"/>
    </row>
    <row r="807" spans="2:6" x14ac:dyDescent="0.25">
      <c r="B807" s="62"/>
      <c r="C807" s="62"/>
      <c r="D807" s="62"/>
      <c r="E807" s="62"/>
      <c r="F807" s="62"/>
    </row>
    <row r="808" spans="2:6" x14ac:dyDescent="0.25">
      <c r="B808" s="62"/>
      <c r="C808" s="62"/>
      <c r="D808" s="62"/>
      <c r="E808" s="62"/>
      <c r="F808" s="62"/>
    </row>
    <row r="809" spans="2:6" x14ac:dyDescent="0.25">
      <c r="B809" s="62"/>
      <c r="C809" s="62"/>
      <c r="D809" s="62"/>
      <c r="E809" s="62"/>
      <c r="F809" s="62"/>
    </row>
    <row r="810" spans="2:6" x14ac:dyDescent="0.25">
      <c r="B810" s="62"/>
      <c r="C810" s="62"/>
      <c r="D810" s="62"/>
      <c r="E810" s="62"/>
      <c r="F810" s="62"/>
    </row>
    <row r="811" spans="2:6" x14ac:dyDescent="0.25">
      <c r="B811" s="62"/>
      <c r="C811" s="62"/>
      <c r="D811" s="62"/>
      <c r="E811" s="62"/>
      <c r="F811" s="62"/>
    </row>
    <row r="812" spans="2:6" x14ac:dyDescent="0.25">
      <c r="B812" s="62"/>
      <c r="C812" s="62"/>
      <c r="D812" s="62"/>
      <c r="E812" s="62"/>
      <c r="F812" s="62"/>
    </row>
    <row r="813" spans="2:6" x14ac:dyDescent="0.25">
      <c r="B813" s="62"/>
      <c r="C813" s="62"/>
      <c r="D813" s="62"/>
      <c r="E813" s="62"/>
      <c r="F813" s="62"/>
    </row>
    <row r="814" spans="2:6" x14ac:dyDescent="0.25">
      <c r="B814" s="62"/>
      <c r="C814" s="62"/>
      <c r="D814" s="62"/>
      <c r="E814" s="62"/>
      <c r="F814" s="62"/>
    </row>
    <row r="815" spans="2:6" x14ac:dyDescent="0.25">
      <c r="B815" s="62"/>
      <c r="C815" s="62"/>
      <c r="D815" s="62"/>
      <c r="E815" s="62"/>
      <c r="F815" s="62"/>
    </row>
    <row r="816" spans="2:6" x14ac:dyDescent="0.25">
      <c r="B816" s="62"/>
      <c r="C816" s="62"/>
      <c r="D816" s="62"/>
      <c r="E816" s="62"/>
      <c r="F816" s="62"/>
    </row>
    <row r="817" spans="2:6" x14ac:dyDescent="0.25">
      <c r="B817" s="62"/>
      <c r="C817" s="62"/>
      <c r="D817" s="62"/>
      <c r="E817" s="62"/>
      <c r="F817" s="62"/>
    </row>
    <row r="818" spans="2:6" x14ac:dyDescent="0.25">
      <c r="B818" s="62"/>
      <c r="C818" s="62"/>
      <c r="D818" s="62"/>
      <c r="E818" s="62"/>
      <c r="F818" s="62"/>
    </row>
    <row r="819" spans="2:6" x14ac:dyDescent="0.25">
      <c r="B819" s="62"/>
      <c r="C819" s="62"/>
      <c r="D819" s="62"/>
      <c r="E819" s="62"/>
      <c r="F819" s="62"/>
    </row>
    <row r="820" spans="2:6" x14ac:dyDescent="0.25">
      <c r="B820" s="62"/>
      <c r="C820" s="62"/>
      <c r="D820" s="62"/>
      <c r="E820" s="62"/>
      <c r="F820" s="62"/>
    </row>
    <row r="821" spans="2:6" x14ac:dyDescent="0.25">
      <c r="B821" s="62"/>
      <c r="C821" s="62"/>
      <c r="D821" s="62"/>
      <c r="E821" s="62"/>
      <c r="F821" s="62"/>
    </row>
    <row r="822" spans="2:6" x14ac:dyDescent="0.25">
      <c r="B822" s="62"/>
      <c r="C822" s="62"/>
      <c r="D822" s="62"/>
      <c r="E822" s="62"/>
      <c r="F822" s="62"/>
    </row>
    <row r="823" spans="2:6" x14ac:dyDescent="0.25">
      <c r="B823" s="62"/>
      <c r="C823" s="62"/>
      <c r="D823" s="62"/>
      <c r="E823" s="62"/>
      <c r="F823" s="62"/>
    </row>
    <row r="824" spans="2:6" x14ac:dyDescent="0.25">
      <c r="B824" s="62"/>
      <c r="C824" s="62"/>
      <c r="D824" s="62"/>
      <c r="E824" s="62"/>
      <c r="F824" s="62"/>
    </row>
    <row r="825" spans="2:6" x14ac:dyDescent="0.25">
      <c r="B825" s="62"/>
      <c r="C825" s="62"/>
      <c r="D825" s="62"/>
      <c r="E825" s="62"/>
      <c r="F825" s="62"/>
    </row>
    <row r="826" spans="2:6" x14ac:dyDescent="0.25">
      <c r="B826" s="62"/>
      <c r="C826" s="62"/>
      <c r="D826" s="62"/>
      <c r="E826" s="62"/>
      <c r="F826" s="62"/>
    </row>
    <row r="827" spans="2:6" x14ac:dyDescent="0.25">
      <c r="B827" s="62"/>
      <c r="C827" s="62"/>
      <c r="D827" s="62"/>
      <c r="E827" s="62"/>
      <c r="F827" s="62"/>
    </row>
    <row r="828" spans="2:6" x14ac:dyDescent="0.25">
      <c r="B828" s="62"/>
      <c r="C828" s="62"/>
      <c r="D828" s="62"/>
      <c r="E828" s="62"/>
      <c r="F828" s="62"/>
    </row>
    <row r="829" spans="2:6" x14ac:dyDescent="0.25">
      <c r="B829" s="62"/>
      <c r="C829" s="62"/>
      <c r="D829" s="62"/>
      <c r="E829" s="62"/>
      <c r="F829" s="62"/>
    </row>
    <row r="830" spans="2:6" x14ac:dyDescent="0.25">
      <c r="B830" s="62"/>
      <c r="C830" s="62"/>
      <c r="D830" s="62"/>
      <c r="E830" s="62"/>
      <c r="F830" s="62"/>
    </row>
    <row r="831" spans="2:6" x14ac:dyDescent="0.25">
      <c r="B831" s="62"/>
      <c r="C831" s="62"/>
      <c r="D831" s="62"/>
      <c r="E831" s="62"/>
      <c r="F831" s="62"/>
    </row>
    <row r="832" spans="2:6" x14ac:dyDescent="0.25">
      <c r="B832" s="62"/>
      <c r="C832" s="62"/>
      <c r="D832" s="62"/>
      <c r="E832" s="62"/>
      <c r="F832" s="62"/>
    </row>
    <row r="833" spans="2:6" x14ac:dyDescent="0.25">
      <c r="B833" s="62"/>
      <c r="C833" s="62"/>
      <c r="D833" s="62"/>
      <c r="E833" s="62"/>
      <c r="F833" s="62"/>
    </row>
    <row r="834" spans="2:6" x14ac:dyDescent="0.25">
      <c r="B834" s="62"/>
      <c r="C834" s="62"/>
      <c r="D834" s="62"/>
      <c r="E834" s="62"/>
      <c r="F834" s="62"/>
    </row>
    <row r="835" spans="2:6" x14ac:dyDescent="0.25">
      <c r="B835" s="62"/>
      <c r="C835" s="62"/>
      <c r="D835" s="62"/>
      <c r="E835" s="62"/>
      <c r="F835" s="62"/>
    </row>
    <row r="836" spans="2:6" x14ac:dyDescent="0.25">
      <c r="B836" s="62"/>
      <c r="C836" s="62"/>
      <c r="D836" s="62"/>
      <c r="E836" s="62"/>
      <c r="F836" s="62"/>
    </row>
    <row r="837" spans="2:6" x14ac:dyDescent="0.25">
      <c r="B837" s="62"/>
      <c r="C837" s="62"/>
      <c r="D837" s="62"/>
      <c r="E837" s="62"/>
      <c r="F837" s="62"/>
    </row>
    <row r="838" spans="2:6" x14ac:dyDescent="0.25">
      <c r="B838" s="62"/>
      <c r="C838" s="62"/>
      <c r="D838" s="62"/>
      <c r="E838" s="62"/>
      <c r="F838" s="62"/>
    </row>
    <row r="839" spans="2:6" x14ac:dyDescent="0.25">
      <c r="B839" s="62"/>
      <c r="C839" s="62"/>
      <c r="D839" s="62"/>
      <c r="E839" s="62"/>
      <c r="F839" s="62"/>
    </row>
    <row r="840" spans="2:6" x14ac:dyDescent="0.25">
      <c r="B840" s="62"/>
      <c r="C840" s="62"/>
      <c r="D840" s="62"/>
      <c r="E840" s="62"/>
      <c r="F840" s="62"/>
    </row>
    <row r="841" spans="2:6" x14ac:dyDescent="0.25">
      <c r="B841" s="62"/>
      <c r="C841" s="62"/>
      <c r="D841" s="62"/>
      <c r="E841" s="62"/>
      <c r="F841" s="62"/>
    </row>
    <row r="842" spans="2:6" x14ac:dyDescent="0.25">
      <c r="B842" s="62"/>
      <c r="C842" s="62"/>
      <c r="D842" s="62"/>
      <c r="E842" s="62"/>
      <c r="F842" s="62"/>
    </row>
    <row r="843" spans="2:6" x14ac:dyDescent="0.25">
      <c r="B843" s="62"/>
      <c r="C843" s="62"/>
      <c r="D843" s="62"/>
      <c r="E843" s="62"/>
      <c r="F843" s="62"/>
    </row>
    <row r="844" spans="2:6" x14ac:dyDescent="0.25">
      <c r="B844" s="62"/>
      <c r="C844" s="62"/>
      <c r="D844" s="62"/>
      <c r="E844" s="62"/>
      <c r="F844" s="62"/>
    </row>
    <row r="845" spans="2:6" x14ac:dyDescent="0.25">
      <c r="B845" s="62"/>
      <c r="C845" s="62"/>
      <c r="D845" s="62"/>
      <c r="E845" s="62"/>
      <c r="F845" s="62"/>
    </row>
    <row r="846" spans="2:6" x14ac:dyDescent="0.25">
      <c r="B846" s="62"/>
      <c r="C846" s="62"/>
      <c r="D846" s="62"/>
      <c r="E846" s="62"/>
      <c r="F846" s="62"/>
    </row>
    <row r="847" spans="2:6" x14ac:dyDescent="0.25">
      <c r="B847" s="62"/>
      <c r="C847" s="62"/>
      <c r="D847" s="62"/>
      <c r="E847" s="62"/>
      <c r="F847" s="62"/>
    </row>
    <row r="848" spans="2:6" x14ac:dyDescent="0.25">
      <c r="B848" s="62"/>
      <c r="C848" s="62"/>
      <c r="D848" s="62"/>
      <c r="E848" s="62"/>
      <c r="F848" s="62"/>
    </row>
    <row r="849" spans="2:6" x14ac:dyDescent="0.25">
      <c r="B849" s="62"/>
      <c r="C849" s="62"/>
      <c r="D849" s="62"/>
      <c r="E849" s="62"/>
      <c r="F849" s="62"/>
    </row>
    <row r="850" spans="2:6" x14ac:dyDescent="0.25">
      <c r="B850" s="62"/>
      <c r="C850" s="62"/>
      <c r="D850" s="62"/>
      <c r="E850" s="62"/>
      <c r="F850" s="62"/>
    </row>
    <row r="851" spans="2:6" x14ac:dyDescent="0.25">
      <c r="B851" s="62"/>
      <c r="C851" s="62"/>
      <c r="D851" s="62"/>
      <c r="E851" s="62"/>
      <c r="F851" s="62"/>
    </row>
    <row r="852" spans="2:6" x14ac:dyDescent="0.25">
      <c r="B852" s="62"/>
      <c r="C852" s="62"/>
      <c r="D852" s="62"/>
      <c r="E852" s="62"/>
      <c r="F852" s="62"/>
    </row>
    <row r="853" spans="2:6" x14ac:dyDescent="0.25">
      <c r="B853" s="62"/>
      <c r="C853" s="62"/>
      <c r="D853" s="62"/>
      <c r="E853" s="62"/>
      <c r="F853" s="62"/>
    </row>
    <row r="854" spans="2:6" x14ac:dyDescent="0.25">
      <c r="B854" s="62"/>
      <c r="C854" s="62"/>
      <c r="D854" s="62"/>
      <c r="E854" s="62"/>
      <c r="F854" s="62"/>
    </row>
    <row r="855" spans="2:6" x14ac:dyDescent="0.25">
      <c r="B855" s="62"/>
      <c r="C855" s="62"/>
      <c r="D855" s="62"/>
      <c r="E855" s="62"/>
      <c r="F855" s="62"/>
    </row>
    <row r="856" spans="2:6" x14ac:dyDescent="0.25">
      <c r="B856" s="62"/>
      <c r="C856" s="62"/>
      <c r="D856" s="62"/>
      <c r="E856" s="62"/>
      <c r="F856" s="62"/>
    </row>
    <row r="857" spans="2:6" x14ac:dyDescent="0.25">
      <c r="B857" s="62"/>
      <c r="C857" s="62"/>
      <c r="D857" s="62"/>
      <c r="E857" s="62"/>
      <c r="F857" s="62"/>
    </row>
    <row r="858" spans="2:6" x14ac:dyDescent="0.25">
      <c r="B858" s="62"/>
      <c r="C858" s="62"/>
      <c r="D858" s="62"/>
      <c r="E858" s="62"/>
      <c r="F858" s="62"/>
    </row>
    <row r="859" spans="2:6" x14ac:dyDescent="0.25">
      <c r="B859" s="62"/>
      <c r="C859" s="62"/>
      <c r="D859" s="62"/>
      <c r="E859" s="62"/>
      <c r="F859" s="62"/>
    </row>
    <row r="860" spans="2:6" x14ac:dyDescent="0.25">
      <c r="B860" s="62"/>
      <c r="C860" s="62"/>
      <c r="D860" s="62"/>
      <c r="E860" s="62"/>
      <c r="F860" s="62"/>
    </row>
    <row r="861" spans="2:6" x14ac:dyDescent="0.25">
      <c r="B861" s="62"/>
      <c r="C861" s="62"/>
      <c r="D861" s="62"/>
      <c r="E861" s="62"/>
      <c r="F861" s="62"/>
    </row>
    <row r="862" spans="2:6" x14ac:dyDescent="0.25">
      <c r="B862" s="62"/>
      <c r="C862" s="62"/>
      <c r="D862" s="62"/>
      <c r="E862" s="62"/>
      <c r="F862" s="62"/>
    </row>
    <row r="863" spans="2:6" x14ac:dyDescent="0.25">
      <c r="B863" s="62"/>
      <c r="C863" s="62"/>
      <c r="D863" s="62"/>
      <c r="E863" s="62"/>
      <c r="F863" s="62"/>
    </row>
    <row r="864" spans="2:6" x14ac:dyDescent="0.25">
      <c r="B864" s="62"/>
      <c r="C864" s="62"/>
      <c r="D864" s="62"/>
      <c r="E864" s="62"/>
      <c r="F864" s="62"/>
    </row>
    <row r="865" spans="2:6" x14ac:dyDescent="0.25">
      <c r="B865" s="62"/>
      <c r="C865" s="62"/>
      <c r="D865" s="62"/>
      <c r="E865" s="62"/>
      <c r="F865" s="62"/>
    </row>
    <row r="866" spans="2:6" x14ac:dyDescent="0.25">
      <c r="B866" s="62"/>
      <c r="C866" s="62"/>
      <c r="D866" s="62"/>
      <c r="E866" s="62"/>
      <c r="F866" s="62"/>
    </row>
    <row r="867" spans="2:6" x14ac:dyDescent="0.25">
      <c r="B867" s="62"/>
      <c r="C867" s="62"/>
      <c r="D867" s="62"/>
      <c r="E867" s="62"/>
      <c r="F867" s="62"/>
    </row>
    <row r="868" spans="2:6" x14ac:dyDescent="0.25">
      <c r="B868" s="62"/>
      <c r="C868" s="62"/>
      <c r="D868" s="62"/>
      <c r="E868" s="62"/>
      <c r="F868" s="62"/>
    </row>
    <row r="869" spans="2:6" x14ac:dyDescent="0.25">
      <c r="B869" s="62"/>
      <c r="C869" s="62"/>
      <c r="D869" s="62"/>
      <c r="E869" s="62"/>
      <c r="F869" s="62"/>
    </row>
    <row r="870" spans="2:6" x14ac:dyDescent="0.25">
      <c r="B870" s="62"/>
      <c r="C870" s="62"/>
      <c r="D870" s="62"/>
      <c r="E870" s="62"/>
      <c r="F870" s="62"/>
    </row>
    <row r="871" spans="2:6" x14ac:dyDescent="0.25">
      <c r="B871" s="62"/>
      <c r="C871" s="62"/>
      <c r="D871" s="62"/>
      <c r="E871" s="62"/>
      <c r="F871" s="62"/>
    </row>
    <row r="872" spans="2:6" x14ac:dyDescent="0.25">
      <c r="B872" s="62"/>
      <c r="C872" s="62"/>
      <c r="D872" s="62"/>
      <c r="E872" s="62"/>
      <c r="F872" s="62"/>
    </row>
    <row r="873" spans="2:6" x14ac:dyDescent="0.25">
      <c r="B873" s="62"/>
      <c r="C873" s="62"/>
      <c r="D873" s="62"/>
      <c r="E873" s="62"/>
      <c r="F873" s="62"/>
    </row>
    <row r="874" spans="2:6" x14ac:dyDescent="0.25">
      <c r="B874" s="62"/>
      <c r="C874" s="62"/>
      <c r="D874" s="62"/>
      <c r="E874" s="62"/>
      <c r="F874" s="62"/>
    </row>
    <row r="875" spans="2:6" x14ac:dyDescent="0.25">
      <c r="B875" s="62"/>
      <c r="C875" s="62"/>
      <c r="D875" s="62"/>
      <c r="E875" s="62"/>
      <c r="F875" s="62"/>
    </row>
    <row r="876" spans="2:6" x14ac:dyDescent="0.25">
      <c r="B876" s="62"/>
      <c r="C876" s="62"/>
      <c r="D876" s="62"/>
      <c r="E876" s="62"/>
      <c r="F876" s="62"/>
    </row>
    <row r="877" spans="2:6" x14ac:dyDescent="0.25">
      <c r="B877" s="62"/>
      <c r="C877" s="62"/>
      <c r="D877" s="62"/>
      <c r="E877" s="62"/>
      <c r="F877" s="62"/>
    </row>
    <row r="878" spans="2:6" x14ac:dyDescent="0.25">
      <c r="B878" s="62"/>
      <c r="C878" s="62"/>
      <c r="D878" s="62"/>
      <c r="E878" s="62"/>
      <c r="F878" s="62"/>
    </row>
    <row r="879" spans="2:6" x14ac:dyDescent="0.25">
      <c r="B879" s="62"/>
      <c r="C879" s="62"/>
      <c r="D879" s="62"/>
      <c r="E879" s="62"/>
      <c r="F879" s="62"/>
    </row>
    <row r="880" spans="2:6" x14ac:dyDescent="0.25">
      <c r="B880" s="62"/>
      <c r="C880" s="62"/>
      <c r="D880" s="62"/>
      <c r="E880" s="62"/>
      <c r="F880" s="62"/>
    </row>
    <row r="881" spans="2:6" x14ac:dyDescent="0.25">
      <c r="B881" s="62"/>
      <c r="C881" s="62"/>
      <c r="D881" s="62"/>
      <c r="E881" s="62"/>
      <c r="F881" s="62"/>
    </row>
    <row r="882" spans="2:6" x14ac:dyDescent="0.25">
      <c r="B882" s="62"/>
      <c r="C882" s="62"/>
      <c r="D882" s="62"/>
      <c r="E882" s="62"/>
      <c r="F882" s="62"/>
    </row>
    <row r="883" spans="2:6" x14ac:dyDescent="0.25">
      <c r="B883" s="62"/>
      <c r="C883" s="62"/>
      <c r="D883" s="62"/>
      <c r="E883" s="62"/>
      <c r="F883" s="62"/>
    </row>
    <row r="884" spans="2:6" x14ac:dyDescent="0.25">
      <c r="B884" s="62"/>
      <c r="C884" s="62"/>
      <c r="D884" s="62"/>
      <c r="E884" s="62"/>
      <c r="F884" s="62"/>
    </row>
    <row r="885" spans="2:6" x14ac:dyDescent="0.25">
      <c r="B885" s="62"/>
      <c r="C885" s="62"/>
      <c r="D885" s="62"/>
      <c r="E885" s="62"/>
      <c r="F885" s="62"/>
    </row>
    <row r="886" spans="2:6" x14ac:dyDescent="0.25">
      <c r="B886" s="62"/>
      <c r="C886" s="62"/>
      <c r="D886" s="62"/>
      <c r="E886" s="62"/>
      <c r="F886" s="62"/>
    </row>
    <row r="887" spans="2:6" x14ac:dyDescent="0.25">
      <c r="B887" s="62"/>
      <c r="C887" s="62"/>
      <c r="D887" s="62"/>
      <c r="E887" s="62"/>
      <c r="F887" s="62"/>
    </row>
    <row r="888" spans="2:6" x14ac:dyDescent="0.25">
      <c r="B888" s="62"/>
      <c r="C888" s="62"/>
      <c r="D888" s="62"/>
      <c r="E888" s="62"/>
      <c r="F888" s="62"/>
    </row>
    <row r="889" spans="2:6" x14ac:dyDescent="0.25">
      <c r="B889" s="62"/>
      <c r="C889" s="62"/>
      <c r="D889" s="62"/>
      <c r="E889" s="62"/>
      <c r="F889" s="62"/>
    </row>
    <row r="890" spans="2:6" x14ac:dyDescent="0.25">
      <c r="B890" s="62"/>
      <c r="C890" s="62"/>
      <c r="D890" s="62"/>
      <c r="E890" s="62"/>
      <c r="F890" s="62"/>
    </row>
    <row r="891" spans="2:6" x14ac:dyDescent="0.25">
      <c r="B891" s="62"/>
      <c r="C891" s="62"/>
      <c r="D891" s="62"/>
      <c r="E891" s="62"/>
      <c r="F891" s="62"/>
    </row>
    <row r="892" spans="2:6" x14ac:dyDescent="0.25">
      <c r="B892" s="62"/>
      <c r="C892" s="62"/>
      <c r="D892" s="62"/>
      <c r="E892" s="62"/>
      <c r="F892" s="62"/>
    </row>
    <row r="893" spans="2:6" x14ac:dyDescent="0.25">
      <c r="B893" s="62"/>
      <c r="C893" s="62"/>
      <c r="D893" s="62"/>
      <c r="E893" s="62"/>
      <c r="F893" s="62"/>
    </row>
    <row r="894" spans="2:6" x14ac:dyDescent="0.25">
      <c r="B894" s="62"/>
      <c r="C894" s="62"/>
      <c r="D894" s="62"/>
      <c r="E894" s="62"/>
      <c r="F894" s="62"/>
    </row>
    <row r="895" spans="2:6" x14ac:dyDescent="0.25">
      <c r="B895" s="62"/>
      <c r="C895" s="62"/>
      <c r="D895" s="62"/>
      <c r="E895" s="62"/>
      <c r="F895" s="62"/>
    </row>
    <row r="896" spans="2:6" x14ac:dyDescent="0.25">
      <c r="B896" s="62"/>
      <c r="C896" s="62"/>
      <c r="D896" s="62"/>
      <c r="E896" s="62"/>
      <c r="F896" s="62"/>
    </row>
    <row r="897" spans="2:6" x14ac:dyDescent="0.25">
      <c r="B897" s="62"/>
      <c r="C897" s="62"/>
      <c r="D897" s="62"/>
      <c r="E897" s="62"/>
      <c r="F897" s="62"/>
    </row>
    <row r="898" spans="2:6" x14ac:dyDescent="0.25">
      <c r="B898" s="62"/>
      <c r="C898" s="62"/>
      <c r="D898" s="62"/>
      <c r="E898" s="62"/>
      <c r="F898" s="62"/>
    </row>
    <row r="899" spans="2:6" x14ac:dyDescent="0.25">
      <c r="B899" s="62"/>
      <c r="C899" s="62"/>
      <c r="D899" s="62"/>
      <c r="E899" s="62"/>
      <c r="F899" s="62"/>
    </row>
    <row r="900" spans="2:6" x14ac:dyDescent="0.25">
      <c r="B900" s="62"/>
      <c r="C900" s="62"/>
      <c r="D900" s="62"/>
      <c r="E900" s="62"/>
      <c r="F900" s="62"/>
    </row>
    <row r="901" spans="2:6" x14ac:dyDescent="0.25">
      <c r="B901" s="62"/>
      <c r="C901" s="62"/>
      <c r="D901" s="62"/>
      <c r="E901" s="62"/>
      <c r="F901" s="62"/>
    </row>
    <row r="902" spans="2:6" x14ac:dyDescent="0.25">
      <c r="B902" s="62"/>
      <c r="C902" s="62"/>
      <c r="D902" s="62"/>
      <c r="E902" s="62"/>
      <c r="F902" s="62"/>
    </row>
    <row r="903" spans="2:6" x14ac:dyDescent="0.25">
      <c r="B903" s="62"/>
      <c r="C903" s="62"/>
      <c r="D903" s="62"/>
      <c r="E903" s="62"/>
      <c r="F903" s="62"/>
    </row>
    <row r="904" spans="2:6" x14ac:dyDescent="0.25">
      <c r="B904" s="62"/>
      <c r="C904" s="62"/>
      <c r="D904" s="62"/>
      <c r="E904" s="62"/>
      <c r="F904" s="62"/>
    </row>
    <row r="905" spans="2:6" x14ac:dyDescent="0.25">
      <c r="B905" s="62"/>
      <c r="C905" s="62"/>
      <c r="D905" s="62"/>
      <c r="E905" s="62"/>
      <c r="F905" s="62"/>
    </row>
    <row r="906" spans="2:6" x14ac:dyDescent="0.25">
      <c r="B906" s="62"/>
      <c r="C906" s="62"/>
      <c r="D906" s="62"/>
      <c r="E906" s="62"/>
      <c r="F906" s="62"/>
    </row>
    <row r="907" spans="2:6" x14ac:dyDescent="0.25">
      <c r="B907" s="62"/>
      <c r="C907" s="62"/>
      <c r="D907" s="62"/>
      <c r="E907" s="62"/>
      <c r="F907" s="62"/>
    </row>
    <row r="908" spans="2:6" x14ac:dyDescent="0.25">
      <c r="B908" s="62"/>
      <c r="C908" s="62"/>
      <c r="D908" s="62"/>
      <c r="E908" s="62"/>
      <c r="F908" s="62"/>
    </row>
    <row r="909" spans="2:6" x14ac:dyDescent="0.25">
      <c r="B909" s="62"/>
      <c r="C909" s="62"/>
      <c r="D909" s="62"/>
      <c r="E909" s="62"/>
      <c r="F909" s="62"/>
    </row>
    <row r="910" spans="2:6" x14ac:dyDescent="0.25">
      <c r="B910" s="62"/>
      <c r="C910" s="62"/>
      <c r="D910" s="62"/>
      <c r="E910" s="62"/>
      <c r="F910" s="62"/>
    </row>
    <row r="911" spans="2:6" x14ac:dyDescent="0.25">
      <c r="B911" s="62"/>
      <c r="C911" s="62"/>
      <c r="D911" s="62"/>
      <c r="E911" s="62"/>
      <c r="F911" s="62"/>
    </row>
    <row r="912" spans="2:6" x14ac:dyDescent="0.25">
      <c r="B912" s="62"/>
      <c r="C912" s="62"/>
      <c r="D912" s="62"/>
      <c r="E912" s="62"/>
      <c r="F912" s="62"/>
    </row>
    <row r="913" spans="2:6" x14ac:dyDescent="0.25">
      <c r="B913" s="62"/>
      <c r="C913" s="62"/>
      <c r="D913" s="62"/>
      <c r="E913" s="62"/>
      <c r="F913" s="62"/>
    </row>
    <row r="914" spans="2:6" x14ac:dyDescent="0.25">
      <c r="B914" s="62"/>
      <c r="C914" s="62"/>
      <c r="D914" s="62"/>
      <c r="E914" s="62"/>
      <c r="F914" s="62"/>
    </row>
    <row r="915" spans="2:6" x14ac:dyDescent="0.25">
      <c r="B915" s="62"/>
      <c r="C915" s="62"/>
      <c r="D915" s="62"/>
      <c r="E915" s="62"/>
      <c r="F915" s="62"/>
    </row>
    <row r="916" spans="2:6" x14ac:dyDescent="0.25">
      <c r="B916" s="62"/>
      <c r="C916" s="62"/>
      <c r="D916" s="62"/>
      <c r="E916" s="62"/>
      <c r="F916" s="62"/>
    </row>
    <row r="917" spans="2:6" x14ac:dyDescent="0.25">
      <c r="B917" s="62"/>
      <c r="C917" s="62"/>
      <c r="D917" s="62"/>
      <c r="E917" s="62"/>
      <c r="F917" s="62"/>
    </row>
    <row r="918" spans="2:6" x14ac:dyDescent="0.25">
      <c r="B918" s="62"/>
      <c r="C918" s="62"/>
      <c r="D918" s="62"/>
      <c r="E918" s="62"/>
      <c r="F918" s="62"/>
    </row>
    <row r="919" spans="2:6" x14ac:dyDescent="0.25">
      <c r="B919" s="62"/>
      <c r="C919" s="62"/>
      <c r="D919" s="62"/>
      <c r="E919" s="62"/>
      <c r="F919" s="62"/>
    </row>
    <row r="920" spans="2:6" x14ac:dyDescent="0.25">
      <c r="B920" s="62"/>
      <c r="C920" s="62"/>
      <c r="D920" s="62"/>
      <c r="E920" s="62"/>
      <c r="F920" s="62"/>
    </row>
    <row r="921" spans="2:6" x14ac:dyDescent="0.25">
      <c r="B921" s="62"/>
      <c r="C921" s="62"/>
      <c r="D921" s="62"/>
      <c r="E921" s="62"/>
      <c r="F921" s="62"/>
    </row>
    <row r="922" spans="2:6" x14ac:dyDescent="0.25">
      <c r="B922" s="62"/>
      <c r="C922" s="62"/>
      <c r="D922" s="62"/>
      <c r="E922" s="62"/>
      <c r="F922" s="62"/>
    </row>
    <row r="923" spans="2:6" x14ac:dyDescent="0.25">
      <c r="B923" s="62"/>
      <c r="C923" s="62"/>
      <c r="D923" s="62"/>
      <c r="E923" s="62"/>
      <c r="F923" s="62"/>
    </row>
    <row r="924" spans="2:6" x14ac:dyDescent="0.25">
      <c r="B924" s="62"/>
      <c r="C924" s="62"/>
      <c r="D924" s="62"/>
      <c r="E924" s="62"/>
      <c r="F924" s="62"/>
    </row>
    <row r="925" spans="2:6" x14ac:dyDescent="0.25">
      <c r="B925" s="62"/>
      <c r="C925" s="62"/>
      <c r="D925" s="62"/>
      <c r="E925" s="62"/>
      <c r="F925" s="62"/>
    </row>
    <row r="926" spans="2:6" x14ac:dyDescent="0.25">
      <c r="B926" s="62"/>
      <c r="C926" s="62"/>
      <c r="D926" s="62"/>
      <c r="E926" s="62"/>
      <c r="F926" s="62"/>
    </row>
    <row r="927" spans="2:6" x14ac:dyDescent="0.25">
      <c r="B927" s="62"/>
      <c r="C927" s="62"/>
      <c r="D927" s="62"/>
      <c r="E927" s="62"/>
      <c r="F927" s="62"/>
    </row>
    <row r="928" spans="2:6" x14ac:dyDescent="0.25">
      <c r="B928" s="62"/>
      <c r="C928" s="62"/>
      <c r="D928" s="62"/>
      <c r="E928" s="62"/>
      <c r="F928" s="62"/>
    </row>
    <row r="929" spans="2:6" x14ac:dyDescent="0.25">
      <c r="B929" s="62"/>
      <c r="C929" s="62"/>
      <c r="D929" s="62"/>
      <c r="E929" s="62"/>
      <c r="F929" s="62"/>
    </row>
    <row r="930" spans="2:6" x14ac:dyDescent="0.25">
      <c r="B930" s="62"/>
      <c r="C930" s="62"/>
      <c r="D930" s="62"/>
      <c r="E930" s="62"/>
      <c r="F930" s="62"/>
    </row>
    <row r="931" spans="2:6" x14ac:dyDescent="0.25">
      <c r="B931" s="62"/>
      <c r="C931" s="62"/>
      <c r="D931" s="62"/>
      <c r="E931" s="62"/>
      <c r="F931" s="62"/>
    </row>
    <row r="932" spans="2:6" x14ac:dyDescent="0.25">
      <c r="B932" s="62"/>
      <c r="C932" s="62"/>
      <c r="D932" s="62"/>
      <c r="E932" s="62"/>
      <c r="F932" s="62"/>
    </row>
    <row r="933" spans="2:6" x14ac:dyDescent="0.25">
      <c r="B933" s="62"/>
      <c r="C933" s="62"/>
      <c r="D933" s="62"/>
      <c r="E933" s="62"/>
      <c r="F933" s="62"/>
    </row>
    <row r="934" spans="2:6" x14ac:dyDescent="0.25">
      <c r="B934" s="62"/>
      <c r="C934" s="62"/>
      <c r="D934" s="62"/>
      <c r="E934" s="62"/>
      <c r="F934" s="62"/>
    </row>
    <row r="935" spans="2:6" x14ac:dyDescent="0.25">
      <c r="B935" s="62"/>
      <c r="C935" s="62"/>
      <c r="D935" s="62"/>
      <c r="E935" s="62"/>
      <c r="F935" s="62"/>
    </row>
    <row r="936" spans="2:6" x14ac:dyDescent="0.25">
      <c r="B936" s="62"/>
      <c r="C936" s="62"/>
      <c r="D936" s="62"/>
      <c r="E936" s="62"/>
      <c r="F936" s="62"/>
    </row>
    <row r="937" spans="2:6" x14ac:dyDescent="0.25">
      <c r="B937" s="62"/>
      <c r="C937" s="62"/>
      <c r="D937" s="62"/>
      <c r="E937" s="62"/>
      <c r="F937" s="62"/>
    </row>
    <row r="938" spans="2:6" x14ac:dyDescent="0.25">
      <c r="B938" s="62"/>
      <c r="C938" s="62"/>
      <c r="D938" s="62"/>
      <c r="E938" s="62"/>
      <c r="F938" s="62"/>
    </row>
    <row r="939" spans="2:6" x14ac:dyDescent="0.25">
      <c r="B939" s="62"/>
      <c r="C939" s="62"/>
      <c r="D939" s="62"/>
      <c r="E939" s="62"/>
      <c r="F939" s="62"/>
    </row>
    <row r="940" spans="2:6" x14ac:dyDescent="0.25">
      <c r="B940" s="62"/>
      <c r="C940" s="62"/>
      <c r="D940" s="62"/>
      <c r="E940" s="62"/>
      <c r="F940" s="62"/>
    </row>
    <row r="941" spans="2:6" x14ac:dyDescent="0.25">
      <c r="B941" s="62"/>
      <c r="C941" s="62"/>
      <c r="D941" s="62"/>
      <c r="E941" s="62"/>
      <c r="F941" s="62"/>
    </row>
    <row r="942" spans="2:6" x14ac:dyDescent="0.25">
      <c r="B942" s="62"/>
      <c r="C942" s="62"/>
      <c r="D942" s="62"/>
      <c r="E942" s="62"/>
      <c r="F942" s="62"/>
    </row>
    <row r="943" spans="2:6" x14ac:dyDescent="0.25">
      <c r="B943" s="62"/>
      <c r="C943" s="62"/>
      <c r="D943" s="62"/>
      <c r="E943" s="62"/>
      <c r="F943" s="62"/>
    </row>
    <row r="944" spans="2:6" x14ac:dyDescent="0.25">
      <c r="B944" s="62"/>
      <c r="C944" s="62"/>
      <c r="D944" s="62"/>
      <c r="E944" s="62"/>
      <c r="F944" s="62"/>
    </row>
    <row r="945" spans="2:6" x14ac:dyDescent="0.25">
      <c r="B945" s="62"/>
      <c r="C945" s="62"/>
      <c r="D945" s="62"/>
      <c r="E945" s="62"/>
      <c r="F945" s="62"/>
    </row>
    <row r="946" spans="2:6" x14ac:dyDescent="0.25">
      <c r="B946" s="62"/>
      <c r="C946" s="62"/>
      <c r="D946" s="62"/>
      <c r="E946" s="62"/>
      <c r="F946" s="62"/>
    </row>
    <row r="947" spans="2:6" x14ac:dyDescent="0.25">
      <c r="B947" s="62"/>
      <c r="C947" s="62"/>
      <c r="D947" s="62"/>
      <c r="E947" s="62"/>
      <c r="F947" s="62"/>
    </row>
    <row r="948" spans="2:6" x14ac:dyDescent="0.25">
      <c r="B948" s="62"/>
      <c r="C948" s="62"/>
      <c r="D948" s="62"/>
      <c r="E948" s="62"/>
      <c r="F948" s="62"/>
    </row>
    <row r="949" spans="2:6" x14ac:dyDescent="0.25">
      <c r="B949" s="62"/>
      <c r="C949" s="62"/>
      <c r="D949" s="62"/>
      <c r="E949" s="62"/>
      <c r="F949" s="62"/>
    </row>
    <row r="950" spans="2:6" x14ac:dyDescent="0.25">
      <c r="B950" s="62"/>
      <c r="C950" s="62"/>
      <c r="D950" s="62"/>
      <c r="E950" s="62"/>
      <c r="F950" s="62"/>
    </row>
    <row r="951" spans="2:6" x14ac:dyDescent="0.25">
      <c r="B951" s="62"/>
      <c r="C951" s="62"/>
      <c r="D951" s="62"/>
      <c r="E951" s="62"/>
      <c r="F951" s="62"/>
    </row>
    <row r="952" spans="2:6" x14ac:dyDescent="0.25">
      <c r="B952" s="62"/>
      <c r="C952" s="62"/>
      <c r="D952" s="62"/>
      <c r="E952" s="62"/>
      <c r="F952" s="62"/>
    </row>
    <row r="953" spans="2:6" x14ac:dyDescent="0.25">
      <c r="B953" s="62"/>
      <c r="C953" s="62"/>
      <c r="D953" s="62"/>
      <c r="E953" s="62"/>
      <c r="F953" s="62"/>
    </row>
    <row r="954" spans="2:6" x14ac:dyDescent="0.25">
      <c r="B954" s="62"/>
      <c r="C954" s="62"/>
      <c r="D954" s="62"/>
      <c r="E954" s="62"/>
      <c r="F954" s="62"/>
    </row>
    <row r="955" spans="2:6" x14ac:dyDescent="0.25">
      <c r="B955" s="62"/>
      <c r="C955" s="62"/>
      <c r="D955" s="62"/>
      <c r="E955" s="62"/>
      <c r="F955" s="62"/>
    </row>
    <row r="956" spans="2:6" x14ac:dyDescent="0.25">
      <c r="B956" s="62"/>
      <c r="C956" s="62"/>
      <c r="D956" s="62"/>
      <c r="E956" s="62"/>
      <c r="F956" s="62"/>
    </row>
    <row r="957" spans="2:6" x14ac:dyDescent="0.25">
      <c r="B957" s="62"/>
      <c r="C957" s="62"/>
      <c r="D957" s="62"/>
      <c r="E957" s="62"/>
      <c r="F957" s="62"/>
    </row>
    <row r="958" spans="2:6" x14ac:dyDescent="0.25">
      <c r="B958" s="62"/>
      <c r="C958" s="62"/>
      <c r="D958" s="62"/>
      <c r="E958" s="62"/>
      <c r="F958" s="62"/>
    </row>
    <row r="959" spans="2:6" x14ac:dyDescent="0.25">
      <c r="B959" s="62"/>
      <c r="C959" s="62"/>
      <c r="D959" s="62"/>
      <c r="E959" s="62"/>
      <c r="F959" s="62"/>
    </row>
    <row r="960" spans="2:6" x14ac:dyDescent="0.25">
      <c r="B960" s="62"/>
      <c r="C960" s="62"/>
      <c r="D960" s="62"/>
      <c r="E960" s="62"/>
      <c r="F960" s="62"/>
    </row>
    <row r="961" spans="2:6" x14ac:dyDescent="0.25">
      <c r="B961" s="62"/>
      <c r="C961" s="62"/>
      <c r="D961" s="62"/>
      <c r="E961" s="62"/>
      <c r="F961" s="62"/>
    </row>
    <row r="962" spans="2:6" x14ac:dyDescent="0.25">
      <c r="B962" s="62"/>
      <c r="C962" s="62"/>
      <c r="D962" s="62"/>
      <c r="E962" s="62"/>
      <c r="F962" s="62"/>
    </row>
    <row r="963" spans="2:6" x14ac:dyDescent="0.25">
      <c r="B963" s="62"/>
      <c r="C963" s="62"/>
      <c r="D963" s="62"/>
      <c r="E963" s="62"/>
      <c r="F963" s="62"/>
    </row>
    <row r="964" spans="2:6" x14ac:dyDescent="0.25">
      <c r="B964" s="62"/>
      <c r="C964" s="62"/>
      <c r="D964" s="62"/>
      <c r="E964" s="62"/>
      <c r="F964" s="62"/>
    </row>
    <row r="965" spans="2:6" x14ac:dyDescent="0.25">
      <c r="B965" s="62"/>
      <c r="C965" s="62"/>
      <c r="D965" s="62"/>
      <c r="E965" s="62"/>
      <c r="F965" s="62"/>
    </row>
    <row r="966" spans="2:6" x14ac:dyDescent="0.25">
      <c r="B966" s="62"/>
      <c r="C966" s="62"/>
      <c r="D966" s="62"/>
      <c r="E966" s="62"/>
      <c r="F966" s="62"/>
    </row>
    <row r="967" spans="2:6" x14ac:dyDescent="0.25">
      <c r="B967" s="62"/>
      <c r="C967" s="62"/>
      <c r="D967" s="62"/>
      <c r="E967" s="62"/>
      <c r="F967" s="62"/>
    </row>
    <row r="968" spans="2:6" x14ac:dyDescent="0.25">
      <c r="B968" s="62"/>
      <c r="C968" s="62"/>
      <c r="D968" s="62"/>
      <c r="E968" s="62"/>
      <c r="F968" s="62"/>
    </row>
    <row r="969" spans="2:6" x14ac:dyDescent="0.25">
      <c r="B969" s="62"/>
      <c r="C969" s="62"/>
      <c r="D969" s="62"/>
      <c r="E969" s="62"/>
      <c r="F969" s="62"/>
    </row>
    <row r="970" spans="2:6" x14ac:dyDescent="0.25">
      <c r="B970" s="62"/>
      <c r="C970" s="62"/>
      <c r="D970" s="62"/>
      <c r="E970" s="62"/>
      <c r="F970" s="62"/>
    </row>
    <row r="971" spans="2:6" x14ac:dyDescent="0.25">
      <c r="B971" s="62"/>
      <c r="C971" s="62"/>
      <c r="D971" s="62"/>
      <c r="E971" s="62"/>
      <c r="F971" s="62"/>
    </row>
    <row r="972" spans="2:6" x14ac:dyDescent="0.25">
      <c r="B972" s="62"/>
      <c r="C972" s="62"/>
      <c r="D972" s="62"/>
      <c r="E972" s="62"/>
      <c r="F972" s="62"/>
    </row>
    <row r="973" spans="2:6" x14ac:dyDescent="0.25">
      <c r="B973" s="62"/>
      <c r="C973" s="62"/>
      <c r="D973" s="62"/>
      <c r="E973" s="62"/>
      <c r="F973" s="62"/>
    </row>
    <row r="974" spans="2:6" x14ac:dyDescent="0.25">
      <c r="B974" s="62"/>
      <c r="C974" s="62"/>
      <c r="D974" s="62"/>
      <c r="E974" s="62"/>
      <c r="F974" s="62"/>
    </row>
    <row r="975" spans="2:6" x14ac:dyDescent="0.25">
      <c r="B975" s="62"/>
      <c r="C975" s="62"/>
      <c r="D975" s="62"/>
      <c r="E975" s="62"/>
      <c r="F975" s="62"/>
    </row>
    <row r="976" spans="2:6" x14ac:dyDescent="0.25">
      <c r="B976" s="62"/>
      <c r="C976" s="62"/>
      <c r="D976" s="62"/>
      <c r="E976" s="62"/>
      <c r="F976" s="62"/>
    </row>
    <row r="977" spans="2:6" x14ac:dyDescent="0.25">
      <c r="B977" s="62"/>
      <c r="C977" s="62"/>
      <c r="D977" s="62"/>
      <c r="E977" s="62"/>
      <c r="F977" s="62"/>
    </row>
    <row r="978" spans="2:6" x14ac:dyDescent="0.25">
      <c r="B978" s="62"/>
      <c r="C978" s="62"/>
      <c r="D978" s="62"/>
      <c r="E978" s="62"/>
      <c r="F978" s="62"/>
    </row>
    <row r="979" spans="2:6" x14ac:dyDescent="0.25">
      <c r="B979" s="62"/>
      <c r="C979" s="62"/>
      <c r="D979" s="62"/>
      <c r="E979" s="62"/>
      <c r="F979" s="62"/>
    </row>
    <row r="980" spans="2:6" x14ac:dyDescent="0.25">
      <c r="B980" s="62"/>
      <c r="C980" s="62"/>
      <c r="D980" s="62"/>
      <c r="E980" s="62"/>
      <c r="F980" s="62"/>
    </row>
    <row r="981" spans="2:6" x14ac:dyDescent="0.25">
      <c r="B981" s="62"/>
      <c r="C981" s="62"/>
      <c r="D981" s="62"/>
      <c r="E981" s="62"/>
      <c r="F981" s="62"/>
    </row>
    <row r="982" spans="2:6" x14ac:dyDescent="0.25">
      <c r="B982" s="62"/>
      <c r="C982" s="62"/>
      <c r="D982" s="62"/>
      <c r="E982" s="62"/>
      <c r="F982" s="62"/>
    </row>
    <row r="983" spans="2:6" x14ac:dyDescent="0.25">
      <c r="B983" s="62"/>
      <c r="C983" s="62"/>
      <c r="D983" s="62"/>
      <c r="E983" s="62"/>
      <c r="F983" s="62"/>
    </row>
    <row r="984" spans="2:6" x14ac:dyDescent="0.25">
      <c r="B984" s="62"/>
      <c r="C984" s="62"/>
      <c r="D984" s="62"/>
      <c r="E984" s="62"/>
      <c r="F984" s="62"/>
    </row>
    <row r="985" spans="2:6" x14ac:dyDescent="0.25">
      <c r="B985" s="62"/>
      <c r="C985" s="62"/>
      <c r="D985" s="62"/>
      <c r="E985" s="62"/>
      <c r="F985" s="62"/>
    </row>
    <row r="986" spans="2:6" x14ac:dyDescent="0.25">
      <c r="B986" s="62"/>
      <c r="C986" s="62"/>
      <c r="D986" s="62"/>
      <c r="E986" s="62"/>
      <c r="F986" s="62"/>
    </row>
    <row r="987" spans="2:6" x14ac:dyDescent="0.25">
      <c r="B987" s="62"/>
      <c r="C987" s="62"/>
      <c r="D987" s="62"/>
      <c r="E987" s="62"/>
      <c r="F987" s="62"/>
    </row>
    <row r="988" spans="2:6" x14ac:dyDescent="0.25">
      <c r="B988" s="62"/>
      <c r="C988" s="62"/>
      <c r="D988" s="62"/>
      <c r="E988" s="62"/>
      <c r="F988" s="62"/>
    </row>
    <row r="989" spans="2:6" x14ac:dyDescent="0.25">
      <c r="B989" s="62"/>
      <c r="C989" s="62"/>
      <c r="D989" s="62"/>
      <c r="E989" s="62"/>
      <c r="F989" s="62"/>
    </row>
    <row r="990" spans="2:6" x14ac:dyDescent="0.25">
      <c r="B990" s="62"/>
      <c r="C990" s="62"/>
      <c r="D990" s="62"/>
      <c r="E990" s="62"/>
      <c r="F990" s="62"/>
    </row>
    <row r="991" spans="2:6" x14ac:dyDescent="0.25">
      <c r="B991" s="62"/>
      <c r="C991" s="62"/>
      <c r="D991" s="62"/>
      <c r="E991" s="62"/>
      <c r="F991" s="62"/>
    </row>
    <row r="992" spans="2:6" x14ac:dyDescent="0.25">
      <c r="B992" s="62"/>
      <c r="C992" s="62"/>
      <c r="D992" s="62"/>
      <c r="E992" s="62"/>
      <c r="F992" s="62"/>
    </row>
    <row r="993" spans="2:6" x14ac:dyDescent="0.25">
      <c r="B993" s="62"/>
      <c r="C993" s="62"/>
      <c r="D993" s="62"/>
      <c r="E993" s="62"/>
      <c r="F993" s="62"/>
    </row>
    <row r="994" spans="2:6" x14ac:dyDescent="0.25">
      <c r="B994" s="62"/>
      <c r="C994" s="62"/>
      <c r="D994" s="62"/>
      <c r="E994" s="62"/>
      <c r="F994" s="62"/>
    </row>
    <row r="995" spans="2:6" x14ac:dyDescent="0.25">
      <c r="B995" s="62"/>
      <c r="C995" s="62"/>
      <c r="D995" s="62"/>
      <c r="E995" s="62"/>
      <c r="F995" s="62"/>
    </row>
    <row r="996" spans="2:6" x14ac:dyDescent="0.25">
      <c r="B996" s="62"/>
      <c r="C996" s="62"/>
      <c r="D996" s="62"/>
      <c r="E996" s="62"/>
      <c r="F996" s="62"/>
    </row>
    <row r="997" spans="2:6" x14ac:dyDescent="0.25">
      <c r="B997" s="62"/>
      <c r="C997" s="62"/>
      <c r="D997" s="62"/>
      <c r="E997" s="62"/>
      <c r="F997" s="62"/>
    </row>
    <row r="998" spans="2:6" x14ac:dyDescent="0.25">
      <c r="B998" s="62"/>
      <c r="C998" s="62"/>
      <c r="D998" s="62"/>
      <c r="E998" s="62"/>
      <c r="F998" s="62"/>
    </row>
    <row r="999" spans="2:6" x14ac:dyDescent="0.25">
      <c r="B999" s="62"/>
      <c r="C999" s="62"/>
      <c r="D999" s="62"/>
      <c r="E999" s="62"/>
      <c r="F999" s="62"/>
    </row>
    <row r="1000" spans="2:6" x14ac:dyDescent="0.25">
      <c r="B1000" s="62"/>
      <c r="C1000" s="62"/>
      <c r="D1000" s="62"/>
      <c r="E1000" s="62"/>
      <c r="F1000" s="62"/>
    </row>
    <row r="1001" spans="2:6" x14ac:dyDescent="0.25">
      <c r="B1001" s="62"/>
      <c r="C1001" s="62"/>
      <c r="D1001" s="62"/>
      <c r="E1001" s="62"/>
      <c r="F1001" s="62"/>
    </row>
    <row r="1002" spans="2:6" x14ac:dyDescent="0.25">
      <c r="B1002" s="62"/>
      <c r="C1002" s="62"/>
      <c r="D1002" s="62"/>
      <c r="E1002" s="62"/>
      <c r="F1002" s="62"/>
    </row>
    <row r="1003" spans="2:6" x14ac:dyDescent="0.25">
      <c r="B1003" s="62"/>
      <c r="C1003" s="62"/>
      <c r="D1003" s="62"/>
      <c r="E1003" s="62"/>
      <c r="F1003" s="62"/>
    </row>
    <row r="1004" spans="2:6" x14ac:dyDescent="0.25">
      <c r="B1004" s="62"/>
      <c r="C1004" s="62"/>
      <c r="D1004" s="62"/>
      <c r="E1004" s="62"/>
      <c r="F1004" s="62"/>
    </row>
    <row r="1005" spans="2:6" x14ac:dyDescent="0.25">
      <c r="B1005" s="62"/>
      <c r="C1005" s="62"/>
      <c r="D1005" s="62"/>
      <c r="E1005" s="62"/>
      <c r="F1005" s="62"/>
    </row>
    <row r="1006" spans="2:6" x14ac:dyDescent="0.25">
      <c r="B1006" s="62"/>
      <c r="C1006" s="62"/>
      <c r="D1006" s="62"/>
      <c r="E1006" s="62"/>
      <c r="F1006" s="62"/>
    </row>
    <row r="1007" spans="2:6" x14ac:dyDescent="0.25">
      <c r="B1007" s="62"/>
      <c r="C1007" s="62"/>
      <c r="D1007" s="62"/>
      <c r="E1007" s="62"/>
      <c r="F1007" s="62"/>
    </row>
    <row r="1008" spans="2:6" x14ac:dyDescent="0.25">
      <c r="B1008" s="62"/>
      <c r="C1008" s="62"/>
      <c r="D1008" s="62"/>
      <c r="E1008" s="62"/>
      <c r="F1008" s="62"/>
    </row>
    <row r="1009" spans="2:6" x14ac:dyDescent="0.25">
      <c r="B1009" s="62"/>
      <c r="C1009" s="62"/>
      <c r="D1009" s="62"/>
      <c r="E1009" s="62"/>
      <c r="F1009" s="62"/>
    </row>
    <row r="1010" spans="2:6" x14ac:dyDescent="0.25">
      <c r="B1010" s="62"/>
      <c r="C1010" s="62"/>
      <c r="D1010" s="62"/>
      <c r="E1010" s="62"/>
      <c r="F1010" s="62"/>
    </row>
    <row r="1011" spans="2:6" x14ac:dyDescent="0.25">
      <c r="B1011" s="62"/>
      <c r="C1011" s="62"/>
      <c r="D1011" s="62"/>
      <c r="E1011" s="62"/>
      <c r="F1011" s="62"/>
    </row>
    <row r="1012" spans="2:6" x14ac:dyDescent="0.25">
      <c r="B1012" s="62"/>
      <c r="C1012" s="62"/>
      <c r="D1012" s="62"/>
      <c r="E1012" s="62"/>
      <c r="F1012" s="62"/>
    </row>
    <row r="1013" spans="2:6" x14ac:dyDescent="0.25">
      <c r="B1013" s="62"/>
      <c r="C1013" s="62"/>
      <c r="D1013" s="62"/>
      <c r="E1013" s="62"/>
      <c r="F1013" s="62"/>
    </row>
    <row r="1014" spans="2:6" x14ac:dyDescent="0.25">
      <c r="B1014" s="62"/>
      <c r="C1014" s="62"/>
      <c r="D1014" s="62"/>
      <c r="E1014" s="62"/>
      <c r="F1014" s="62"/>
    </row>
    <row r="1015" spans="2:6" x14ac:dyDescent="0.25">
      <c r="B1015" s="62"/>
      <c r="C1015" s="62"/>
      <c r="D1015" s="62"/>
      <c r="E1015" s="62"/>
      <c r="F1015" s="62"/>
    </row>
    <row r="1016" spans="2:6" x14ac:dyDescent="0.25">
      <c r="B1016" s="62"/>
      <c r="C1016" s="62"/>
      <c r="D1016" s="62"/>
      <c r="E1016" s="62"/>
      <c r="F1016" s="62"/>
    </row>
    <row r="1017" spans="2:6" x14ac:dyDescent="0.25">
      <c r="B1017" s="62"/>
      <c r="C1017" s="62"/>
      <c r="D1017" s="62"/>
      <c r="E1017" s="62"/>
      <c r="F1017" s="62"/>
    </row>
    <row r="1018" spans="2:6" x14ac:dyDescent="0.25">
      <c r="B1018" s="62"/>
      <c r="C1018" s="62"/>
      <c r="D1018" s="62"/>
      <c r="E1018" s="62"/>
      <c r="F1018" s="62"/>
    </row>
    <row r="1019" spans="2:6" x14ac:dyDescent="0.25">
      <c r="B1019" s="62"/>
      <c r="C1019" s="62"/>
      <c r="D1019" s="62"/>
      <c r="E1019" s="62"/>
      <c r="F1019" s="62"/>
    </row>
    <row r="1020" spans="2:6" x14ac:dyDescent="0.25">
      <c r="B1020" s="62"/>
      <c r="C1020" s="62"/>
      <c r="D1020" s="62"/>
      <c r="E1020" s="62"/>
      <c r="F1020" s="62"/>
    </row>
    <row r="1021" spans="2:6" x14ac:dyDescent="0.25">
      <c r="B1021" s="62"/>
      <c r="C1021" s="62"/>
      <c r="D1021" s="62"/>
      <c r="E1021" s="62"/>
      <c r="F1021" s="62"/>
    </row>
    <row r="1022" spans="2:6" x14ac:dyDescent="0.25">
      <c r="B1022" s="62"/>
      <c r="C1022" s="62"/>
      <c r="D1022" s="62"/>
      <c r="E1022" s="62"/>
      <c r="F1022" s="62"/>
    </row>
    <row r="1023" spans="2:6" x14ac:dyDescent="0.25">
      <c r="B1023" s="62"/>
      <c r="C1023" s="62"/>
      <c r="D1023" s="62"/>
      <c r="E1023" s="62"/>
      <c r="F1023" s="62"/>
    </row>
    <row r="1024" spans="2:6" x14ac:dyDescent="0.25">
      <c r="B1024" s="62"/>
      <c r="C1024" s="62"/>
      <c r="D1024" s="62"/>
      <c r="E1024" s="62"/>
      <c r="F1024" s="62"/>
    </row>
    <row r="1025" spans="2:6" x14ac:dyDescent="0.25">
      <c r="B1025" s="62"/>
      <c r="C1025" s="62"/>
      <c r="D1025" s="62"/>
      <c r="E1025" s="62"/>
      <c r="F1025" s="62"/>
    </row>
    <row r="1026" spans="2:6" x14ac:dyDescent="0.25">
      <c r="B1026" s="62"/>
      <c r="C1026" s="62"/>
      <c r="D1026" s="62"/>
      <c r="E1026" s="62"/>
      <c r="F1026" s="62"/>
    </row>
    <row r="1027" spans="2:6" x14ac:dyDescent="0.25">
      <c r="B1027" s="62"/>
      <c r="C1027" s="62"/>
      <c r="D1027" s="62"/>
      <c r="E1027" s="62"/>
      <c r="F1027" s="62"/>
    </row>
    <row r="1028" spans="2:6" x14ac:dyDescent="0.25">
      <c r="B1028" s="62"/>
      <c r="C1028" s="62"/>
      <c r="D1028" s="62"/>
      <c r="E1028" s="62"/>
      <c r="F1028" s="62"/>
    </row>
    <row r="1029" spans="2:6" x14ac:dyDescent="0.25">
      <c r="B1029" s="62"/>
      <c r="C1029" s="62"/>
      <c r="D1029" s="62"/>
      <c r="E1029" s="62"/>
      <c r="F1029" s="62"/>
    </row>
    <row r="1030" spans="2:6" x14ac:dyDescent="0.25">
      <c r="B1030" s="62"/>
      <c r="C1030" s="62"/>
      <c r="D1030" s="62"/>
      <c r="E1030" s="62"/>
      <c r="F1030" s="62"/>
    </row>
    <row r="1031" spans="2:6" x14ac:dyDescent="0.25">
      <c r="B1031" s="62"/>
      <c r="C1031" s="62"/>
      <c r="D1031" s="62"/>
      <c r="E1031" s="62"/>
      <c r="F1031" s="62"/>
    </row>
    <row r="1032" spans="2:6" x14ac:dyDescent="0.25">
      <c r="B1032" s="62"/>
      <c r="C1032" s="62"/>
      <c r="D1032" s="62"/>
      <c r="E1032" s="62"/>
      <c r="F1032" s="62"/>
    </row>
    <row r="1033" spans="2:6" x14ac:dyDescent="0.25">
      <c r="B1033" s="62"/>
      <c r="C1033" s="62"/>
      <c r="D1033" s="62"/>
      <c r="E1033" s="62"/>
      <c r="F1033" s="62"/>
    </row>
    <row r="1034" spans="2:6" x14ac:dyDescent="0.25">
      <c r="B1034" s="62"/>
      <c r="C1034" s="62"/>
      <c r="D1034" s="62"/>
      <c r="E1034" s="62"/>
      <c r="F1034" s="62"/>
    </row>
    <row r="1035" spans="2:6" x14ac:dyDescent="0.25">
      <c r="B1035" s="62"/>
      <c r="C1035" s="62"/>
      <c r="D1035" s="62"/>
      <c r="E1035" s="62"/>
      <c r="F1035" s="62"/>
    </row>
    <row r="1036" spans="2:6" x14ac:dyDescent="0.25">
      <c r="B1036" s="62"/>
      <c r="C1036" s="62"/>
      <c r="D1036" s="62"/>
      <c r="E1036" s="62"/>
      <c r="F1036" s="62"/>
    </row>
    <row r="1037" spans="2:6" x14ac:dyDescent="0.25">
      <c r="B1037" s="62"/>
      <c r="C1037" s="62"/>
      <c r="D1037" s="62"/>
      <c r="E1037" s="62"/>
      <c r="F1037" s="62"/>
    </row>
    <row r="1038" spans="2:6" x14ac:dyDescent="0.25">
      <c r="B1038" s="62"/>
      <c r="C1038" s="62"/>
      <c r="D1038" s="62"/>
      <c r="E1038" s="62"/>
      <c r="F1038" s="62"/>
    </row>
    <row r="1039" spans="2:6" x14ac:dyDescent="0.25">
      <c r="B1039" s="62"/>
      <c r="C1039" s="62"/>
      <c r="D1039" s="62"/>
      <c r="E1039" s="62"/>
      <c r="F1039" s="62"/>
    </row>
    <row r="1040" spans="2:6" x14ac:dyDescent="0.25">
      <c r="B1040" s="62"/>
      <c r="C1040" s="62"/>
      <c r="D1040" s="62"/>
      <c r="E1040" s="62"/>
      <c r="F1040" s="62"/>
    </row>
    <row r="1041" spans="2:6" x14ac:dyDescent="0.25">
      <c r="B1041" s="62"/>
      <c r="C1041" s="62"/>
      <c r="D1041" s="62"/>
      <c r="E1041" s="62"/>
      <c r="F1041" s="62"/>
    </row>
    <row r="1042" spans="2:6" x14ac:dyDescent="0.25">
      <c r="B1042" s="62"/>
      <c r="C1042" s="62"/>
      <c r="D1042" s="62"/>
      <c r="E1042" s="62"/>
      <c r="F1042" s="62"/>
    </row>
    <row r="1043" spans="2:6" x14ac:dyDescent="0.25">
      <c r="B1043" s="62"/>
      <c r="C1043" s="62"/>
      <c r="D1043" s="62"/>
      <c r="E1043" s="62"/>
      <c r="F1043" s="62"/>
    </row>
    <row r="1044" spans="2:6" x14ac:dyDescent="0.25">
      <c r="B1044" s="62"/>
      <c r="C1044" s="62"/>
      <c r="D1044" s="62"/>
      <c r="E1044" s="62"/>
      <c r="F1044" s="62"/>
    </row>
    <row r="1045" spans="2:6" x14ac:dyDescent="0.25">
      <c r="B1045" s="62"/>
      <c r="C1045" s="62"/>
      <c r="D1045" s="62"/>
      <c r="E1045" s="62"/>
      <c r="F1045" s="62"/>
    </row>
    <row r="1046" spans="2:6" x14ac:dyDescent="0.25">
      <c r="B1046" s="62"/>
      <c r="C1046" s="62"/>
      <c r="D1046" s="62"/>
      <c r="E1046" s="62"/>
      <c r="F1046" s="62"/>
    </row>
    <row r="1047" spans="2:6" x14ac:dyDescent="0.25">
      <c r="B1047" s="62"/>
      <c r="C1047" s="62"/>
      <c r="D1047" s="62"/>
      <c r="E1047" s="62"/>
      <c r="F1047" s="62"/>
    </row>
    <row r="1048" spans="2:6" x14ac:dyDescent="0.25">
      <c r="B1048" s="62"/>
      <c r="C1048" s="62"/>
      <c r="D1048" s="62"/>
      <c r="E1048" s="62"/>
      <c r="F1048" s="62"/>
    </row>
    <row r="1049" spans="2:6" x14ac:dyDescent="0.25">
      <c r="B1049" s="62"/>
      <c r="C1049" s="62"/>
      <c r="D1049" s="62"/>
      <c r="E1049" s="62"/>
      <c r="F1049" s="62"/>
    </row>
    <row r="1050" spans="2:6" x14ac:dyDescent="0.25">
      <c r="B1050" s="62"/>
      <c r="C1050" s="62"/>
      <c r="D1050" s="62"/>
      <c r="E1050" s="62"/>
      <c r="F1050" s="62"/>
    </row>
    <row r="1051" spans="2:6" x14ac:dyDescent="0.25">
      <c r="B1051" s="62"/>
      <c r="C1051" s="62"/>
      <c r="D1051" s="62"/>
      <c r="E1051" s="62"/>
      <c r="F1051" s="62"/>
    </row>
    <row r="1052" spans="2:6" x14ac:dyDescent="0.25">
      <c r="B1052" s="62"/>
      <c r="C1052" s="62"/>
      <c r="D1052" s="62"/>
      <c r="E1052" s="62"/>
      <c r="F1052" s="62"/>
    </row>
    <row r="1053" spans="2:6" x14ac:dyDescent="0.25">
      <c r="B1053" s="62"/>
      <c r="C1053" s="62"/>
      <c r="D1053" s="62"/>
      <c r="E1053" s="62"/>
      <c r="F1053" s="62"/>
    </row>
    <row r="1054" spans="2:6" x14ac:dyDescent="0.25">
      <c r="B1054" s="62"/>
      <c r="C1054" s="62"/>
      <c r="D1054" s="62"/>
      <c r="E1054" s="62"/>
      <c r="F1054" s="62"/>
    </row>
    <row r="1055" spans="2:6" x14ac:dyDescent="0.25">
      <c r="B1055" s="62"/>
      <c r="C1055" s="62"/>
      <c r="D1055" s="62"/>
      <c r="E1055" s="62"/>
      <c r="F1055" s="62"/>
    </row>
    <row r="1056" spans="2:6" x14ac:dyDescent="0.25">
      <c r="B1056" s="62"/>
      <c r="C1056" s="62"/>
      <c r="D1056" s="62"/>
      <c r="E1056" s="62"/>
      <c r="F1056" s="62"/>
    </row>
    <row r="1057" spans="2:6" x14ac:dyDescent="0.25">
      <c r="B1057" s="62"/>
      <c r="C1057" s="62"/>
      <c r="D1057" s="62"/>
      <c r="E1057" s="62"/>
      <c r="F1057" s="62"/>
    </row>
    <row r="1058" spans="2:6" x14ac:dyDescent="0.25">
      <c r="B1058" s="62"/>
      <c r="C1058" s="62"/>
      <c r="D1058" s="62"/>
      <c r="E1058" s="62"/>
      <c r="F1058" s="62"/>
    </row>
    <row r="1059" spans="2:6" x14ac:dyDescent="0.25">
      <c r="B1059" s="62"/>
      <c r="C1059" s="62"/>
      <c r="D1059" s="62"/>
      <c r="E1059" s="62"/>
      <c r="F1059" s="62"/>
    </row>
    <row r="1060" spans="2:6" x14ac:dyDescent="0.25">
      <c r="B1060" s="62"/>
      <c r="C1060" s="62"/>
      <c r="D1060" s="62"/>
      <c r="E1060" s="62"/>
      <c r="F1060" s="62"/>
    </row>
    <row r="1061" spans="2:6" x14ac:dyDescent="0.25">
      <c r="B1061" s="62"/>
      <c r="C1061" s="62"/>
      <c r="D1061" s="62"/>
      <c r="E1061" s="62"/>
      <c r="F1061" s="62"/>
    </row>
    <row r="1062" spans="2:6" x14ac:dyDescent="0.25">
      <c r="B1062" s="62"/>
      <c r="C1062" s="62"/>
      <c r="D1062" s="62"/>
      <c r="E1062" s="62"/>
      <c r="F1062" s="62"/>
    </row>
    <row r="1063" spans="2:6" x14ac:dyDescent="0.25">
      <c r="B1063" s="62"/>
      <c r="C1063" s="62"/>
      <c r="D1063" s="62"/>
      <c r="E1063" s="62"/>
      <c r="F1063" s="62"/>
    </row>
    <row r="1064" spans="2:6" x14ac:dyDescent="0.25">
      <c r="B1064" s="62"/>
      <c r="C1064" s="62"/>
      <c r="D1064" s="62"/>
      <c r="E1064" s="62"/>
      <c r="F1064" s="62"/>
    </row>
    <row r="1065" spans="2:6" x14ac:dyDescent="0.25">
      <c r="B1065" s="62"/>
      <c r="C1065" s="62"/>
      <c r="D1065" s="62"/>
      <c r="E1065" s="62"/>
      <c r="F1065" s="62"/>
    </row>
    <row r="1066" spans="2:6" x14ac:dyDescent="0.25">
      <c r="B1066" s="62"/>
      <c r="C1066" s="62"/>
      <c r="D1066" s="62"/>
      <c r="E1066" s="62"/>
      <c r="F1066" s="62"/>
    </row>
    <row r="1067" spans="2:6" x14ac:dyDescent="0.25">
      <c r="B1067" s="62"/>
      <c r="C1067" s="62"/>
      <c r="D1067" s="62"/>
      <c r="E1067" s="62"/>
      <c r="F1067" s="62"/>
    </row>
    <row r="1068" spans="2:6" x14ac:dyDescent="0.25">
      <c r="B1068" s="62"/>
      <c r="C1068" s="62"/>
      <c r="D1068" s="62"/>
      <c r="E1068" s="62"/>
      <c r="F1068" s="62"/>
    </row>
    <row r="1069" spans="2:6" x14ac:dyDescent="0.25">
      <c r="B1069" s="62"/>
      <c r="C1069" s="62"/>
      <c r="D1069" s="62"/>
      <c r="E1069" s="62"/>
      <c r="F1069" s="62"/>
    </row>
    <row r="1070" spans="2:6" x14ac:dyDescent="0.25">
      <c r="B1070" s="62"/>
      <c r="C1070" s="62"/>
      <c r="D1070" s="62"/>
      <c r="E1070" s="62"/>
      <c r="F1070" s="62"/>
    </row>
    <row r="1071" spans="2:6" x14ac:dyDescent="0.25">
      <c r="B1071" s="62"/>
      <c r="C1071" s="62"/>
      <c r="D1071" s="62"/>
      <c r="E1071" s="62"/>
      <c r="F1071" s="62"/>
    </row>
    <row r="1072" spans="2:6" x14ac:dyDescent="0.25">
      <c r="B1072" s="62"/>
      <c r="C1072" s="62"/>
      <c r="D1072" s="62"/>
      <c r="E1072" s="62"/>
      <c r="F1072" s="62"/>
    </row>
    <row r="1073" spans="2:6" x14ac:dyDescent="0.25">
      <c r="B1073" s="62"/>
      <c r="C1073" s="62"/>
      <c r="D1073" s="62"/>
      <c r="E1073" s="62"/>
      <c r="F1073" s="62"/>
    </row>
    <row r="1074" spans="2:6" x14ac:dyDescent="0.25">
      <c r="B1074" s="62"/>
      <c r="C1074" s="62"/>
      <c r="D1074" s="62"/>
      <c r="E1074" s="62"/>
      <c r="F1074" s="62"/>
    </row>
    <row r="1075" spans="2:6" x14ac:dyDescent="0.25">
      <c r="B1075" s="62"/>
      <c r="C1075" s="62"/>
      <c r="D1075" s="62"/>
      <c r="E1075" s="62"/>
      <c r="F1075" s="62"/>
    </row>
    <row r="1076" spans="2:6" x14ac:dyDescent="0.25">
      <c r="B1076" s="62"/>
      <c r="C1076" s="62"/>
      <c r="D1076" s="62"/>
      <c r="E1076" s="62"/>
      <c r="F1076" s="62"/>
    </row>
    <row r="1077" spans="2:6" x14ac:dyDescent="0.25">
      <c r="B1077" s="62"/>
      <c r="C1077" s="62"/>
      <c r="D1077" s="62"/>
      <c r="E1077" s="62"/>
      <c r="F1077" s="62"/>
    </row>
    <row r="1078" spans="2:6" x14ac:dyDescent="0.25">
      <c r="B1078" s="62"/>
      <c r="C1078" s="62"/>
      <c r="D1078" s="62"/>
      <c r="E1078" s="62"/>
      <c r="F1078" s="62"/>
    </row>
    <row r="1079" spans="2:6" x14ac:dyDescent="0.25">
      <c r="B1079" s="62"/>
      <c r="C1079" s="62"/>
      <c r="D1079" s="62"/>
      <c r="E1079" s="62"/>
      <c r="F1079" s="62"/>
    </row>
    <row r="1080" spans="2:6" x14ac:dyDescent="0.25">
      <c r="B1080" s="62"/>
      <c r="C1080" s="62"/>
      <c r="D1080" s="62"/>
      <c r="E1080" s="62"/>
      <c r="F1080" s="62"/>
    </row>
    <row r="1081" spans="2:6" x14ac:dyDescent="0.25">
      <c r="B1081" s="62"/>
      <c r="C1081" s="62"/>
      <c r="D1081" s="62"/>
      <c r="E1081" s="62"/>
      <c r="F1081" s="62"/>
    </row>
    <row r="1082" spans="2:6" x14ac:dyDescent="0.25">
      <c r="B1082" s="62"/>
      <c r="C1082" s="62"/>
      <c r="D1082" s="62"/>
      <c r="E1082" s="62"/>
      <c r="F1082" s="62"/>
    </row>
    <row r="1083" spans="2:6" x14ac:dyDescent="0.25">
      <c r="B1083" s="62"/>
      <c r="C1083" s="62"/>
      <c r="D1083" s="62"/>
      <c r="E1083" s="62"/>
      <c r="F1083" s="62"/>
    </row>
    <row r="1084" spans="2:6" x14ac:dyDescent="0.25">
      <c r="B1084" s="62"/>
      <c r="C1084" s="62"/>
      <c r="D1084" s="62"/>
      <c r="E1084" s="62"/>
      <c r="F1084" s="62"/>
    </row>
    <row r="1085" spans="2:6" x14ac:dyDescent="0.25">
      <c r="B1085" s="62"/>
      <c r="C1085" s="62"/>
      <c r="D1085" s="62"/>
      <c r="E1085" s="62"/>
      <c r="F1085" s="62"/>
    </row>
    <row r="1086" spans="2:6" x14ac:dyDescent="0.25">
      <c r="B1086" s="62"/>
      <c r="C1086" s="62"/>
      <c r="D1086" s="62"/>
      <c r="E1086" s="62"/>
      <c r="F1086" s="62"/>
    </row>
    <row r="1087" spans="2:6" x14ac:dyDescent="0.25">
      <c r="B1087" s="62"/>
      <c r="C1087" s="62"/>
      <c r="D1087" s="62"/>
      <c r="E1087" s="62"/>
      <c r="F1087" s="62"/>
    </row>
    <row r="1088" spans="2:6" x14ac:dyDescent="0.25">
      <c r="B1088" s="62"/>
      <c r="C1088" s="62"/>
      <c r="D1088" s="62"/>
      <c r="E1088" s="62"/>
      <c r="F1088" s="62"/>
    </row>
    <row r="1089" spans="2:6" x14ac:dyDescent="0.25">
      <c r="B1089" s="62"/>
      <c r="C1089" s="62"/>
      <c r="D1089" s="62"/>
      <c r="E1089" s="62"/>
      <c r="F1089" s="62"/>
    </row>
    <row r="1090" spans="2:6" x14ac:dyDescent="0.25">
      <c r="B1090" s="62"/>
      <c r="C1090" s="62"/>
      <c r="D1090" s="62"/>
      <c r="E1090" s="62"/>
      <c r="F1090" s="62"/>
    </row>
    <row r="1091" spans="2:6" x14ac:dyDescent="0.25">
      <c r="B1091" s="62"/>
      <c r="C1091" s="62"/>
      <c r="D1091" s="62"/>
      <c r="E1091" s="62"/>
      <c r="F1091" s="62"/>
    </row>
    <row r="1092" spans="2:6" x14ac:dyDescent="0.25">
      <c r="B1092" s="62"/>
      <c r="C1092" s="62"/>
      <c r="D1092" s="62"/>
      <c r="E1092" s="62"/>
      <c r="F1092" s="62"/>
    </row>
    <row r="1093" spans="2:6" x14ac:dyDescent="0.25">
      <c r="B1093" s="62"/>
      <c r="C1093" s="62"/>
      <c r="D1093" s="62"/>
      <c r="E1093" s="62"/>
      <c r="F1093" s="62"/>
    </row>
    <row r="1094" spans="2:6" x14ac:dyDescent="0.25">
      <c r="B1094" s="62"/>
      <c r="C1094" s="62"/>
      <c r="D1094" s="62"/>
      <c r="E1094" s="62"/>
      <c r="F1094" s="62"/>
    </row>
    <row r="1095" spans="2:6" x14ac:dyDescent="0.25">
      <c r="B1095" s="62"/>
      <c r="C1095" s="62"/>
      <c r="D1095" s="62"/>
      <c r="E1095" s="62"/>
      <c r="F1095" s="62"/>
    </row>
    <row r="1096" spans="2:6" x14ac:dyDescent="0.25">
      <c r="B1096" s="62"/>
      <c r="C1096" s="62"/>
      <c r="D1096" s="62"/>
      <c r="E1096" s="62"/>
      <c r="F1096" s="62"/>
    </row>
    <row r="1097" spans="2:6" x14ac:dyDescent="0.25">
      <c r="B1097" s="62"/>
      <c r="C1097" s="62"/>
      <c r="D1097" s="62"/>
      <c r="E1097" s="62"/>
      <c r="F1097" s="62"/>
    </row>
    <row r="1098" spans="2:6" x14ac:dyDescent="0.25">
      <c r="B1098" s="62"/>
      <c r="C1098" s="62"/>
      <c r="D1098" s="62"/>
      <c r="E1098" s="62"/>
      <c r="F1098" s="62"/>
    </row>
    <row r="1099" spans="2:6" x14ac:dyDescent="0.25">
      <c r="B1099" s="62"/>
      <c r="C1099" s="62"/>
      <c r="D1099" s="62"/>
      <c r="E1099" s="62"/>
      <c r="F1099" s="62"/>
    </row>
    <row r="1100" spans="2:6" x14ac:dyDescent="0.25">
      <c r="B1100" s="62"/>
      <c r="C1100" s="62"/>
      <c r="D1100" s="62"/>
      <c r="E1100" s="62"/>
      <c r="F1100" s="62"/>
    </row>
    <row r="1101" spans="2:6" x14ac:dyDescent="0.25">
      <c r="B1101" s="62"/>
      <c r="C1101" s="62"/>
      <c r="D1101" s="62"/>
      <c r="E1101" s="62"/>
      <c r="F1101" s="62"/>
    </row>
    <row r="1102" spans="2:6" x14ac:dyDescent="0.25">
      <c r="B1102" s="62"/>
      <c r="C1102" s="62"/>
      <c r="D1102" s="62"/>
      <c r="E1102" s="62"/>
      <c r="F1102" s="62"/>
    </row>
    <row r="1103" spans="2:6" x14ac:dyDescent="0.25">
      <c r="B1103" s="62"/>
      <c r="C1103" s="62"/>
      <c r="D1103" s="62"/>
      <c r="E1103" s="62"/>
      <c r="F1103" s="62"/>
    </row>
    <row r="1104" spans="2:6" x14ac:dyDescent="0.25">
      <c r="B1104" s="62"/>
      <c r="C1104" s="62"/>
      <c r="D1104" s="62"/>
      <c r="E1104" s="62"/>
      <c r="F1104" s="62"/>
    </row>
    <row r="1105" spans="2:6" x14ac:dyDescent="0.25">
      <c r="B1105" s="62"/>
      <c r="C1105" s="62"/>
      <c r="D1105" s="62"/>
      <c r="E1105" s="62"/>
      <c r="F1105" s="62"/>
    </row>
    <row r="1106" spans="2:6" x14ac:dyDescent="0.25">
      <c r="B1106" s="62"/>
      <c r="C1106" s="62"/>
      <c r="D1106" s="62"/>
      <c r="E1106" s="62"/>
      <c r="F1106" s="62"/>
    </row>
    <row r="1107" spans="2:6" x14ac:dyDescent="0.25">
      <c r="B1107" s="62"/>
      <c r="C1107" s="62"/>
      <c r="D1107" s="62"/>
      <c r="E1107" s="62"/>
      <c r="F1107" s="62"/>
    </row>
    <row r="1108" spans="2:6" x14ac:dyDescent="0.25">
      <c r="B1108" s="62"/>
      <c r="C1108" s="62"/>
      <c r="D1108" s="62"/>
      <c r="E1108" s="62"/>
      <c r="F1108" s="62"/>
    </row>
    <row r="1109" spans="2:6" x14ac:dyDescent="0.25">
      <c r="B1109" s="62"/>
      <c r="C1109" s="62"/>
      <c r="D1109" s="62"/>
      <c r="E1109" s="62"/>
      <c r="F1109" s="62"/>
    </row>
    <row r="1110" spans="2:6" x14ac:dyDescent="0.25">
      <c r="B1110" s="62"/>
      <c r="C1110" s="62"/>
      <c r="D1110" s="62"/>
      <c r="E1110" s="62"/>
      <c r="F1110" s="62"/>
    </row>
    <row r="1111" spans="2:6" x14ac:dyDescent="0.25">
      <c r="B1111" s="62"/>
      <c r="C1111" s="62"/>
      <c r="D1111" s="62"/>
      <c r="E1111" s="62"/>
      <c r="F1111" s="62"/>
    </row>
    <row r="1112" spans="2:6" x14ac:dyDescent="0.25">
      <c r="B1112" s="62"/>
      <c r="C1112" s="62"/>
      <c r="D1112" s="62"/>
      <c r="E1112" s="62"/>
      <c r="F1112" s="62"/>
    </row>
    <row r="1113" spans="2:6" x14ac:dyDescent="0.25">
      <c r="B1113" s="62"/>
      <c r="C1113" s="62"/>
      <c r="D1113" s="62"/>
      <c r="E1113" s="62"/>
      <c r="F1113" s="62"/>
    </row>
    <row r="1114" spans="2:6" x14ac:dyDescent="0.25">
      <c r="B1114" s="62"/>
      <c r="C1114" s="62"/>
      <c r="D1114" s="62"/>
      <c r="E1114" s="62"/>
      <c r="F1114" s="62"/>
    </row>
    <row r="1115" spans="2:6" x14ac:dyDescent="0.25">
      <c r="B1115" s="62"/>
      <c r="C1115" s="62"/>
      <c r="D1115" s="62"/>
      <c r="E1115" s="62"/>
      <c r="F1115" s="62"/>
    </row>
    <row r="1116" spans="2:6" x14ac:dyDescent="0.25">
      <c r="B1116" s="62"/>
      <c r="C1116" s="62"/>
      <c r="D1116" s="62"/>
      <c r="E1116" s="62"/>
      <c r="F1116" s="62"/>
    </row>
    <row r="1117" spans="2:6" x14ac:dyDescent="0.25">
      <c r="B1117" s="62"/>
      <c r="C1117" s="62"/>
      <c r="D1117" s="62"/>
      <c r="E1117" s="62"/>
      <c r="F1117" s="62"/>
    </row>
    <row r="1118" spans="2:6" x14ac:dyDescent="0.25">
      <c r="B1118" s="62"/>
      <c r="C1118" s="62"/>
      <c r="D1118" s="62"/>
      <c r="E1118" s="62"/>
      <c r="F1118" s="62"/>
    </row>
    <row r="1119" spans="2:6" x14ac:dyDescent="0.25">
      <c r="B1119" s="62"/>
      <c r="C1119" s="62"/>
      <c r="D1119" s="62"/>
      <c r="E1119" s="62"/>
      <c r="F1119" s="62"/>
    </row>
    <row r="1120" spans="2:6" x14ac:dyDescent="0.25">
      <c r="B1120" s="62"/>
      <c r="C1120" s="62"/>
      <c r="D1120" s="62"/>
      <c r="E1120" s="62"/>
      <c r="F1120" s="62"/>
    </row>
    <row r="1121" spans="2:6" x14ac:dyDescent="0.25">
      <c r="B1121" s="62"/>
      <c r="C1121" s="62"/>
      <c r="D1121" s="62"/>
      <c r="E1121" s="62"/>
      <c r="F1121" s="62"/>
    </row>
    <row r="1122" spans="2:6" x14ac:dyDescent="0.25">
      <c r="B1122" s="62"/>
      <c r="C1122" s="62"/>
      <c r="D1122" s="62"/>
      <c r="E1122" s="62"/>
      <c r="F1122" s="62"/>
    </row>
    <row r="1123" spans="2:6" x14ac:dyDescent="0.25">
      <c r="B1123" s="62"/>
      <c r="C1123" s="62"/>
      <c r="D1123" s="62"/>
      <c r="E1123" s="62"/>
      <c r="F1123" s="62"/>
    </row>
    <row r="1124" spans="2:6" x14ac:dyDescent="0.25">
      <c r="B1124" s="62"/>
      <c r="C1124" s="62"/>
      <c r="D1124" s="62"/>
      <c r="E1124" s="62"/>
      <c r="F1124" s="62"/>
    </row>
    <row r="1125" spans="2:6" x14ac:dyDescent="0.25">
      <c r="B1125" s="62"/>
      <c r="C1125" s="62"/>
      <c r="D1125" s="62"/>
      <c r="E1125" s="62"/>
      <c r="F1125" s="62"/>
    </row>
    <row r="1126" spans="2:6" x14ac:dyDescent="0.25">
      <c r="B1126" s="62"/>
      <c r="C1126" s="62"/>
      <c r="D1126" s="62"/>
      <c r="E1126" s="62"/>
      <c r="F1126" s="62"/>
    </row>
    <row r="1127" spans="2:6" x14ac:dyDescent="0.25">
      <c r="B1127" s="62"/>
      <c r="C1127" s="62"/>
      <c r="D1127" s="62"/>
      <c r="E1127" s="62"/>
      <c r="F1127" s="62"/>
    </row>
    <row r="1128" spans="2:6" x14ac:dyDescent="0.25">
      <c r="B1128" s="62"/>
      <c r="C1128" s="62"/>
      <c r="D1128" s="62"/>
      <c r="E1128" s="62"/>
      <c r="F1128" s="62"/>
    </row>
    <row r="1129" spans="2:6" x14ac:dyDescent="0.25">
      <c r="B1129" s="62"/>
      <c r="C1129" s="62"/>
      <c r="D1129" s="62"/>
      <c r="E1129" s="62"/>
      <c r="F1129" s="62"/>
    </row>
    <row r="1130" spans="2:6" x14ac:dyDescent="0.25">
      <c r="B1130" s="62"/>
      <c r="C1130" s="62"/>
      <c r="D1130" s="62"/>
      <c r="E1130" s="62"/>
      <c r="F1130" s="62"/>
    </row>
    <row r="1131" spans="2:6" x14ac:dyDescent="0.25">
      <c r="B1131" s="62"/>
      <c r="C1131" s="62"/>
      <c r="D1131" s="62"/>
      <c r="E1131" s="62"/>
      <c r="F1131" s="62"/>
    </row>
    <row r="1132" spans="2:6" x14ac:dyDescent="0.25">
      <c r="B1132" s="62"/>
      <c r="C1132" s="62"/>
      <c r="D1132" s="62"/>
      <c r="E1132" s="62"/>
      <c r="F1132" s="62"/>
    </row>
    <row r="1133" spans="2:6" x14ac:dyDescent="0.25">
      <c r="B1133" s="62"/>
      <c r="C1133" s="62"/>
      <c r="D1133" s="62"/>
      <c r="E1133" s="62"/>
      <c r="F1133" s="62"/>
    </row>
    <row r="1134" spans="2:6" x14ac:dyDescent="0.25">
      <c r="B1134" s="62"/>
      <c r="C1134" s="62"/>
      <c r="D1134" s="62"/>
      <c r="E1134" s="62"/>
      <c r="F1134" s="62"/>
    </row>
    <row r="1135" spans="2:6" x14ac:dyDescent="0.25">
      <c r="B1135" s="62"/>
      <c r="C1135" s="62"/>
      <c r="D1135" s="62"/>
      <c r="E1135" s="62"/>
      <c r="F1135" s="62"/>
    </row>
    <row r="1136" spans="2:6" x14ac:dyDescent="0.25">
      <c r="B1136" s="62"/>
      <c r="C1136" s="62"/>
      <c r="D1136" s="62"/>
      <c r="E1136" s="62"/>
      <c r="F1136" s="62"/>
    </row>
    <row r="1137" spans="2:6" x14ac:dyDescent="0.25">
      <c r="B1137" s="62"/>
      <c r="C1137" s="62"/>
      <c r="D1137" s="62"/>
      <c r="E1137" s="62"/>
      <c r="F1137" s="62"/>
    </row>
    <row r="1138" spans="2:6" x14ac:dyDescent="0.25">
      <c r="B1138" s="62"/>
      <c r="C1138" s="62"/>
      <c r="D1138" s="62"/>
      <c r="E1138" s="62"/>
      <c r="F1138" s="62"/>
    </row>
    <row r="1139" spans="2:6" x14ac:dyDescent="0.25">
      <c r="B1139" s="62"/>
      <c r="C1139" s="62"/>
      <c r="D1139" s="62"/>
      <c r="E1139" s="62"/>
      <c r="F1139" s="62"/>
    </row>
    <row r="1140" spans="2:6" x14ac:dyDescent="0.25">
      <c r="B1140" s="62"/>
      <c r="C1140" s="62"/>
      <c r="D1140" s="62"/>
      <c r="E1140" s="62"/>
      <c r="F1140" s="62"/>
    </row>
    <row r="1141" spans="2:6" x14ac:dyDescent="0.25">
      <c r="B1141" s="62"/>
      <c r="C1141" s="62"/>
      <c r="D1141" s="62"/>
      <c r="E1141" s="62"/>
      <c r="F1141" s="62"/>
    </row>
    <row r="1142" spans="2:6" x14ac:dyDescent="0.25">
      <c r="B1142" s="62"/>
      <c r="C1142" s="62"/>
      <c r="D1142" s="62"/>
      <c r="E1142" s="62"/>
      <c r="F1142" s="62"/>
    </row>
    <row r="1143" spans="2:6" x14ac:dyDescent="0.25">
      <c r="B1143" s="62"/>
      <c r="C1143" s="62"/>
      <c r="D1143" s="62"/>
      <c r="E1143" s="62"/>
      <c r="F1143" s="62"/>
    </row>
    <row r="1144" spans="2:6" x14ac:dyDescent="0.25">
      <c r="B1144" s="62"/>
      <c r="C1144" s="62"/>
      <c r="D1144" s="62"/>
      <c r="E1144" s="62"/>
      <c r="F1144" s="62"/>
    </row>
    <row r="1145" spans="2:6" x14ac:dyDescent="0.25">
      <c r="B1145" s="62"/>
      <c r="C1145" s="62"/>
      <c r="D1145" s="62"/>
      <c r="E1145" s="62"/>
      <c r="F1145" s="62"/>
    </row>
    <row r="1146" spans="2:6" x14ac:dyDescent="0.25">
      <c r="B1146" s="62"/>
      <c r="C1146" s="62"/>
      <c r="D1146" s="62"/>
      <c r="E1146" s="62"/>
      <c r="F1146" s="62"/>
    </row>
    <row r="1147" spans="2:6" x14ac:dyDescent="0.25">
      <c r="B1147" s="62"/>
      <c r="C1147" s="62"/>
      <c r="D1147" s="62"/>
      <c r="E1147" s="62"/>
      <c r="F1147" s="62"/>
    </row>
    <row r="1148" spans="2:6" x14ac:dyDescent="0.25">
      <c r="B1148" s="62"/>
      <c r="C1148" s="62"/>
      <c r="D1148" s="62"/>
      <c r="E1148" s="62"/>
      <c r="F1148" s="62"/>
    </row>
    <row r="1149" spans="2:6" x14ac:dyDescent="0.25">
      <c r="B1149" s="62"/>
      <c r="C1149" s="62"/>
      <c r="D1149" s="62"/>
      <c r="E1149" s="62"/>
      <c r="F1149" s="62"/>
    </row>
    <row r="1150" spans="2:6" x14ac:dyDescent="0.25">
      <c r="B1150" s="62"/>
      <c r="C1150" s="62"/>
      <c r="D1150" s="62"/>
      <c r="E1150" s="62"/>
      <c r="F1150" s="62"/>
    </row>
    <row r="1151" spans="2:6" x14ac:dyDescent="0.25">
      <c r="B1151" s="62"/>
      <c r="C1151" s="62"/>
      <c r="D1151" s="62"/>
      <c r="E1151" s="62"/>
      <c r="F1151" s="62"/>
    </row>
    <row r="1152" spans="2:6" x14ac:dyDescent="0.25">
      <c r="B1152" s="62"/>
      <c r="C1152" s="62"/>
      <c r="D1152" s="62"/>
      <c r="E1152" s="62"/>
      <c r="F1152" s="62"/>
    </row>
    <row r="1153" spans="2:6" x14ac:dyDescent="0.25">
      <c r="B1153" s="62"/>
      <c r="C1153" s="62"/>
      <c r="D1153" s="62"/>
      <c r="E1153" s="62"/>
      <c r="F1153" s="62"/>
    </row>
    <row r="1154" spans="2:6" x14ac:dyDescent="0.25">
      <c r="B1154" s="62"/>
      <c r="C1154" s="62"/>
      <c r="D1154" s="62"/>
      <c r="E1154" s="62"/>
      <c r="F1154" s="62"/>
    </row>
    <row r="1155" spans="2:6" x14ac:dyDescent="0.25">
      <c r="B1155" s="62"/>
      <c r="C1155" s="62"/>
      <c r="D1155" s="62"/>
      <c r="E1155" s="62"/>
      <c r="F1155" s="62"/>
    </row>
    <row r="1156" spans="2:6" x14ac:dyDescent="0.25">
      <c r="B1156" s="62"/>
      <c r="C1156" s="62"/>
      <c r="D1156" s="62"/>
      <c r="E1156" s="62"/>
      <c r="F1156" s="62"/>
    </row>
    <row r="1157" spans="2:6" x14ac:dyDescent="0.25">
      <c r="B1157" s="62"/>
      <c r="C1157" s="62"/>
      <c r="D1157" s="62"/>
      <c r="E1157" s="62"/>
      <c r="F1157" s="62"/>
    </row>
    <row r="1158" spans="2:6" x14ac:dyDescent="0.25">
      <c r="B1158" s="62"/>
      <c r="C1158" s="62"/>
      <c r="D1158" s="62"/>
      <c r="E1158" s="62"/>
      <c r="F1158" s="62"/>
    </row>
    <row r="1159" spans="2:6" x14ac:dyDescent="0.25">
      <c r="B1159" s="62"/>
      <c r="C1159" s="62"/>
      <c r="D1159" s="62"/>
      <c r="E1159" s="62"/>
      <c r="F1159" s="62"/>
    </row>
    <row r="1160" spans="2:6" x14ac:dyDescent="0.25">
      <c r="B1160" s="62"/>
      <c r="C1160" s="62"/>
      <c r="D1160" s="62"/>
      <c r="E1160" s="62"/>
      <c r="F1160" s="62"/>
    </row>
    <row r="1161" spans="2:6" x14ac:dyDescent="0.25">
      <c r="B1161" s="62"/>
      <c r="C1161" s="62"/>
      <c r="D1161" s="62"/>
      <c r="E1161" s="62"/>
      <c r="F1161" s="62"/>
    </row>
    <row r="1162" spans="2:6" x14ac:dyDescent="0.25">
      <c r="B1162" s="62"/>
      <c r="C1162" s="62"/>
      <c r="D1162" s="62"/>
      <c r="E1162" s="62"/>
      <c r="F1162" s="62"/>
    </row>
    <row r="1163" spans="2:6" x14ac:dyDescent="0.25">
      <c r="B1163" s="62"/>
      <c r="C1163" s="62"/>
      <c r="D1163" s="62"/>
      <c r="E1163" s="62"/>
      <c r="F1163" s="62"/>
    </row>
    <row r="1164" spans="2:6" x14ac:dyDescent="0.25">
      <c r="B1164" s="62"/>
      <c r="C1164" s="62"/>
      <c r="D1164" s="62"/>
      <c r="E1164" s="62"/>
      <c r="F1164" s="62"/>
    </row>
    <row r="1165" spans="2:6" x14ac:dyDescent="0.25">
      <c r="B1165" s="62"/>
      <c r="C1165" s="62"/>
      <c r="D1165" s="62"/>
      <c r="E1165" s="62"/>
      <c r="F1165" s="62"/>
    </row>
    <row r="1166" spans="2:6" x14ac:dyDescent="0.25">
      <c r="B1166" s="62"/>
      <c r="C1166" s="62"/>
      <c r="D1166" s="62"/>
      <c r="E1166" s="62"/>
      <c r="F1166" s="62"/>
    </row>
    <row r="1167" spans="2:6" x14ac:dyDescent="0.25">
      <c r="B1167" s="62"/>
      <c r="C1167" s="62"/>
      <c r="D1167" s="62"/>
      <c r="E1167" s="62"/>
      <c r="F1167" s="62"/>
    </row>
    <row r="1168" spans="2:6" x14ac:dyDescent="0.25">
      <c r="B1168" s="62"/>
      <c r="C1168" s="62"/>
      <c r="D1168" s="62"/>
      <c r="E1168" s="62"/>
      <c r="F1168" s="62"/>
    </row>
    <row r="1169" spans="2:6" x14ac:dyDescent="0.25">
      <c r="B1169" s="62"/>
      <c r="C1169" s="62"/>
      <c r="D1169" s="62"/>
      <c r="E1169" s="62"/>
      <c r="F1169" s="62"/>
    </row>
    <row r="1170" spans="2:6" x14ac:dyDescent="0.25">
      <c r="B1170" s="62"/>
      <c r="C1170" s="62"/>
      <c r="D1170" s="62"/>
      <c r="E1170" s="62"/>
      <c r="F1170" s="62"/>
    </row>
    <row r="1171" spans="2:6" x14ac:dyDescent="0.25">
      <c r="B1171" s="62"/>
      <c r="C1171" s="62"/>
      <c r="D1171" s="62"/>
      <c r="E1171" s="62"/>
      <c r="F1171" s="62"/>
    </row>
    <row r="1172" spans="2:6" x14ac:dyDescent="0.25">
      <c r="B1172" s="62"/>
      <c r="C1172" s="62"/>
      <c r="D1172" s="62"/>
      <c r="E1172" s="62"/>
      <c r="F1172" s="62"/>
    </row>
    <row r="1173" spans="2:6" x14ac:dyDescent="0.25">
      <c r="B1173" s="62"/>
      <c r="C1173" s="62"/>
      <c r="D1173" s="62"/>
      <c r="E1173" s="62"/>
      <c r="F1173" s="62"/>
    </row>
    <row r="1174" spans="2:6" x14ac:dyDescent="0.25">
      <c r="B1174" s="62"/>
      <c r="C1174" s="62"/>
      <c r="D1174" s="62"/>
      <c r="E1174" s="62"/>
      <c r="F1174" s="62"/>
    </row>
    <row r="1175" spans="2:6" x14ac:dyDescent="0.25">
      <c r="B1175" s="62"/>
      <c r="C1175" s="62"/>
      <c r="D1175" s="62"/>
      <c r="E1175" s="62"/>
      <c r="F1175" s="62"/>
    </row>
    <row r="1176" spans="2:6" x14ac:dyDescent="0.25">
      <c r="B1176" s="62"/>
      <c r="C1176" s="62"/>
      <c r="D1176" s="62"/>
      <c r="E1176" s="62"/>
      <c r="F1176" s="62"/>
    </row>
    <row r="1177" spans="2:6" x14ac:dyDescent="0.25">
      <c r="B1177" s="62"/>
      <c r="C1177" s="62"/>
      <c r="D1177" s="62"/>
      <c r="E1177" s="62"/>
      <c r="F1177" s="62"/>
    </row>
    <row r="1178" spans="2:6" x14ac:dyDescent="0.25">
      <c r="B1178" s="62"/>
      <c r="C1178" s="62"/>
      <c r="D1178" s="62"/>
      <c r="E1178" s="62"/>
      <c r="F1178" s="62"/>
    </row>
    <row r="1179" spans="2:6" x14ac:dyDescent="0.25">
      <c r="B1179" s="62"/>
      <c r="C1179" s="62"/>
      <c r="D1179" s="62"/>
      <c r="E1179" s="62"/>
      <c r="F1179" s="62"/>
    </row>
    <row r="1180" spans="2:6" x14ac:dyDescent="0.25">
      <c r="B1180" s="62"/>
      <c r="C1180" s="62"/>
      <c r="D1180" s="62"/>
      <c r="E1180" s="62"/>
      <c r="F1180" s="62"/>
    </row>
    <row r="1181" spans="2:6" x14ac:dyDescent="0.25">
      <c r="B1181" s="62"/>
      <c r="C1181" s="62"/>
      <c r="D1181" s="62"/>
      <c r="E1181" s="62"/>
      <c r="F1181" s="62"/>
    </row>
    <row r="1182" spans="2:6" x14ac:dyDescent="0.25">
      <c r="B1182" s="62"/>
      <c r="C1182" s="62"/>
      <c r="D1182" s="62"/>
      <c r="E1182" s="62"/>
      <c r="F1182" s="62"/>
    </row>
    <row r="1183" spans="2:6" x14ac:dyDescent="0.25">
      <c r="B1183" s="62"/>
      <c r="C1183" s="62"/>
      <c r="D1183" s="62"/>
      <c r="E1183" s="62"/>
      <c r="F1183" s="62"/>
    </row>
    <row r="1184" spans="2:6" x14ac:dyDescent="0.25">
      <c r="B1184" s="62"/>
      <c r="C1184" s="62"/>
      <c r="D1184" s="62"/>
      <c r="E1184" s="62"/>
      <c r="F1184" s="62"/>
    </row>
    <row r="1185" spans="2:6" x14ac:dyDescent="0.25">
      <c r="B1185" s="62"/>
      <c r="C1185" s="62"/>
      <c r="D1185" s="62"/>
      <c r="E1185" s="62"/>
      <c r="F1185" s="62"/>
    </row>
    <row r="1186" spans="2:6" x14ac:dyDescent="0.25">
      <c r="B1186" s="62"/>
      <c r="C1186" s="62"/>
      <c r="D1186" s="62"/>
      <c r="E1186" s="62"/>
      <c r="F1186" s="62"/>
    </row>
    <row r="1187" spans="2:6" x14ac:dyDescent="0.25">
      <c r="B1187" s="62"/>
      <c r="C1187" s="62"/>
      <c r="D1187" s="62"/>
      <c r="E1187" s="62"/>
      <c r="F1187" s="62"/>
    </row>
    <row r="1188" spans="2:6" x14ac:dyDescent="0.25">
      <c r="B1188" s="62"/>
      <c r="C1188" s="62"/>
      <c r="D1188" s="62"/>
      <c r="E1188" s="62"/>
      <c r="F1188" s="62"/>
    </row>
    <row r="1189" spans="2:6" x14ac:dyDescent="0.25">
      <c r="B1189" s="62"/>
      <c r="C1189" s="62"/>
      <c r="D1189" s="62"/>
      <c r="E1189" s="62"/>
      <c r="F1189" s="62"/>
    </row>
    <row r="1190" spans="2:6" x14ac:dyDescent="0.25">
      <c r="B1190" s="62"/>
      <c r="C1190" s="62"/>
      <c r="D1190" s="62"/>
      <c r="E1190" s="62"/>
      <c r="F1190" s="62"/>
    </row>
    <row r="1191" spans="2:6" x14ac:dyDescent="0.25">
      <c r="B1191" s="62"/>
      <c r="C1191" s="62"/>
      <c r="D1191" s="62"/>
      <c r="E1191" s="62"/>
      <c r="F1191" s="62"/>
    </row>
    <row r="1192" spans="2:6" x14ac:dyDescent="0.25">
      <c r="B1192" s="62"/>
      <c r="C1192" s="62"/>
      <c r="D1192" s="62"/>
      <c r="E1192" s="62"/>
      <c r="F1192" s="62"/>
    </row>
    <row r="1193" spans="2:6" x14ac:dyDescent="0.25">
      <c r="B1193" s="62"/>
      <c r="C1193" s="62"/>
      <c r="D1193" s="62"/>
      <c r="E1193" s="62"/>
      <c r="F1193" s="62"/>
    </row>
    <row r="1194" spans="2:6" x14ac:dyDescent="0.25">
      <c r="B1194" s="62"/>
      <c r="C1194" s="62"/>
      <c r="D1194" s="62"/>
      <c r="E1194" s="62"/>
      <c r="F1194" s="62"/>
    </row>
    <row r="1195" spans="2:6" x14ac:dyDescent="0.25">
      <c r="B1195" s="62"/>
      <c r="C1195" s="62"/>
      <c r="D1195" s="62"/>
      <c r="E1195" s="62"/>
      <c r="F1195" s="62"/>
    </row>
    <row r="1196" spans="2:6" x14ac:dyDescent="0.25">
      <c r="B1196" s="62"/>
      <c r="C1196" s="62"/>
      <c r="D1196" s="62"/>
      <c r="E1196" s="62"/>
      <c r="F1196" s="62"/>
    </row>
    <row r="1197" spans="2:6" x14ac:dyDescent="0.25">
      <c r="B1197" s="62"/>
      <c r="C1197" s="62"/>
      <c r="D1197" s="62"/>
      <c r="E1197" s="62"/>
      <c r="F1197" s="62"/>
    </row>
    <row r="1198" spans="2:6" x14ac:dyDescent="0.25">
      <c r="B1198" s="62"/>
      <c r="C1198" s="62"/>
      <c r="D1198" s="62"/>
      <c r="E1198" s="62"/>
      <c r="F1198" s="62"/>
    </row>
    <row r="1199" spans="2:6" x14ac:dyDescent="0.25">
      <c r="B1199" s="62"/>
      <c r="C1199" s="62"/>
      <c r="D1199" s="62"/>
      <c r="E1199" s="62"/>
      <c r="F1199" s="62"/>
    </row>
    <row r="1200" spans="2:6" x14ac:dyDescent="0.25">
      <c r="B1200" s="62"/>
      <c r="C1200" s="62"/>
      <c r="D1200" s="62"/>
      <c r="E1200" s="62"/>
      <c r="F1200" s="62"/>
    </row>
    <row r="1201" spans="2:6" x14ac:dyDescent="0.25">
      <c r="B1201" s="62"/>
      <c r="C1201" s="62"/>
      <c r="D1201" s="62"/>
      <c r="E1201" s="62"/>
      <c r="F1201" s="62"/>
    </row>
    <row r="1202" spans="2:6" x14ac:dyDescent="0.25">
      <c r="B1202" s="62"/>
      <c r="C1202" s="62"/>
      <c r="D1202" s="62"/>
      <c r="E1202" s="62"/>
      <c r="F1202" s="62"/>
    </row>
    <row r="1203" spans="2:6" x14ac:dyDescent="0.25">
      <c r="B1203" s="62"/>
      <c r="C1203" s="62"/>
      <c r="D1203" s="62"/>
      <c r="E1203" s="62"/>
      <c r="F1203" s="62"/>
    </row>
    <row r="1204" spans="2:6" x14ac:dyDescent="0.25">
      <c r="B1204" s="62"/>
      <c r="C1204" s="62"/>
      <c r="D1204" s="62"/>
      <c r="E1204" s="62"/>
      <c r="F1204" s="62"/>
    </row>
    <row r="1205" spans="2:6" x14ac:dyDescent="0.25">
      <c r="B1205" s="62"/>
      <c r="C1205" s="62"/>
      <c r="D1205" s="62"/>
      <c r="E1205" s="62"/>
      <c r="F1205" s="62"/>
    </row>
    <row r="1206" spans="2:6" x14ac:dyDescent="0.25">
      <c r="B1206" s="62"/>
      <c r="C1206" s="62"/>
      <c r="D1206" s="62"/>
      <c r="E1206" s="62"/>
      <c r="F1206" s="62"/>
    </row>
    <row r="1207" spans="2:6" x14ac:dyDescent="0.25">
      <c r="B1207" s="62"/>
      <c r="C1207" s="62"/>
      <c r="D1207" s="62"/>
      <c r="E1207" s="62"/>
      <c r="F1207" s="62"/>
    </row>
    <row r="1208" spans="2:6" x14ac:dyDescent="0.25">
      <c r="B1208" s="62"/>
      <c r="C1208" s="62"/>
      <c r="D1208" s="62"/>
      <c r="E1208" s="62"/>
      <c r="F1208" s="62"/>
    </row>
    <row r="1209" spans="2:6" x14ac:dyDescent="0.25">
      <c r="B1209" s="62"/>
      <c r="C1209" s="62"/>
      <c r="D1209" s="62"/>
      <c r="E1209" s="62"/>
      <c r="F1209" s="62"/>
    </row>
    <row r="1210" spans="2:6" x14ac:dyDescent="0.25">
      <c r="B1210" s="62"/>
      <c r="C1210" s="62"/>
      <c r="D1210" s="62"/>
      <c r="E1210" s="62"/>
      <c r="F1210" s="62"/>
    </row>
    <row r="1211" spans="2:6" x14ac:dyDescent="0.25">
      <c r="B1211" s="62"/>
      <c r="C1211" s="62"/>
      <c r="D1211" s="62"/>
      <c r="E1211" s="62"/>
      <c r="F1211" s="62"/>
    </row>
    <row r="1212" spans="2:6" x14ac:dyDescent="0.25">
      <c r="B1212" s="62"/>
      <c r="C1212" s="62"/>
      <c r="D1212" s="62"/>
      <c r="E1212" s="62"/>
      <c r="F1212" s="62"/>
    </row>
    <row r="1213" spans="2:6" x14ac:dyDescent="0.25">
      <c r="B1213" s="62"/>
      <c r="C1213" s="62"/>
      <c r="D1213" s="62"/>
      <c r="E1213" s="62"/>
      <c r="F1213" s="62"/>
    </row>
    <row r="1214" spans="2:6" x14ac:dyDescent="0.25">
      <c r="B1214" s="62"/>
      <c r="C1214" s="62"/>
      <c r="D1214" s="62"/>
      <c r="E1214" s="62"/>
      <c r="F1214" s="62"/>
    </row>
    <row r="1215" spans="2:6" x14ac:dyDescent="0.25">
      <c r="B1215" s="62"/>
      <c r="C1215" s="62"/>
      <c r="D1215" s="62"/>
      <c r="E1215" s="62"/>
      <c r="F1215" s="62"/>
    </row>
    <row r="1216" spans="2:6" x14ac:dyDescent="0.25">
      <c r="B1216" s="62"/>
      <c r="C1216" s="62"/>
      <c r="D1216" s="62"/>
      <c r="E1216" s="62"/>
      <c r="F1216" s="62"/>
    </row>
    <row r="1217" spans="2:6" x14ac:dyDescent="0.25">
      <c r="B1217" s="62"/>
      <c r="C1217" s="62"/>
      <c r="D1217" s="62"/>
      <c r="E1217" s="62"/>
      <c r="F1217" s="62"/>
    </row>
    <row r="1218" spans="2:6" x14ac:dyDescent="0.25">
      <c r="B1218" s="62"/>
      <c r="C1218" s="62"/>
      <c r="D1218" s="62"/>
      <c r="E1218" s="62"/>
      <c r="F1218" s="62"/>
    </row>
    <row r="1219" spans="2:6" x14ac:dyDescent="0.25">
      <c r="B1219" s="62"/>
      <c r="C1219" s="62"/>
      <c r="D1219" s="62"/>
      <c r="E1219" s="62"/>
      <c r="F1219" s="62"/>
    </row>
    <row r="1220" spans="2:6" x14ac:dyDescent="0.25">
      <c r="B1220" s="62"/>
      <c r="C1220" s="62"/>
      <c r="D1220" s="62"/>
      <c r="E1220" s="62"/>
      <c r="F1220" s="62"/>
    </row>
    <row r="1221" spans="2:6" x14ac:dyDescent="0.25">
      <c r="B1221" s="62"/>
      <c r="C1221" s="62"/>
      <c r="D1221" s="62"/>
      <c r="E1221" s="62"/>
      <c r="F1221" s="62"/>
    </row>
    <row r="1222" spans="2:6" x14ac:dyDescent="0.25">
      <c r="B1222" s="62"/>
      <c r="C1222" s="62"/>
      <c r="D1222" s="62"/>
      <c r="E1222" s="62"/>
      <c r="F1222" s="62"/>
    </row>
    <row r="1223" spans="2:6" x14ac:dyDescent="0.25">
      <c r="B1223" s="62"/>
      <c r="C1223" s="62"/>
      <c r="D1223" s="62"/>
      <c r="E1223" s="62"/>
      <c r="F1223" s="62"/>
    </row>
    <row r="1224" spans="2:6" x14ac:dyDescent="0.25">
      <c r="B1224" s="62"/>
      <c r="C1224" s="62"/>
      <c r="D1224" s="62"/>
      <c r="E1224" s="62"/>
      <c r="F1224" s="62"/>
    </row>
    <row r="1225" spans="2:6" x14ac:dyDescent="0.25">
      <c r="B1225" s="62"/>
      <c r="C1225" s="62"/>
      <c r="D1225" s="62"/>
      <c r="E1225" s="62"/>
      <c r="F1225" s="62"/>
    </row>
    <row r="1226" spans="2:6" x14ac:dyDescent="0.25">
      <c r="B1226" s="62"/>
      <c r="C1226" s="62"/>
      <c r="D1226" s="62"/>
      <c r="E1226" s="62"/>
      <c r="F1226" s="62"/>
    </row>
    <row r="1227" spans="2:6" x14ac:dyDescent="0.25">
      <c r="B1227" s="62"/>
      <c r="C1227" s="62"/>
      <c r="D1227" s="62"/>
      <c r="E1227" s="62"/>
      <c r="F1227" s="62"/>
    </row>
    <row r="1228" spans="2:6" x14ac:dyDescent="0.25">
      <c r="B1228" s="62"/>
      <c r="C1228" s="62"/>
      <c r="D1228" s="62"/>
      <c r="E1228" s="62"/>
      <c r="F1228" s="62"/>
    </row>
    <row r="1229" spans="2:6" x14ac:dyDescent="0.25">
      <c r="B1229" s="62"/>
      <c r="C1229" s="62"/>
      <c r="D1229" s="62"/>
      <c r="E1229" s="62"/>
      <c r="F1229" s="62"/>
    </row>
    <row r="1230" spans="2:6" x14ac:dyDescent="0.25">
      <c r="B1230" s="62"/>
      <c r="C1230" s="62"/>
      <c r="D1230" s="62"/>
      <c r="E1230" s="62"/>
      <c r="F1230" s="62"/>
    </row>
    <row r="1231" spans="2:6" x14ac:dyDescent="0.25">
      <c r="B1231" s="62"/>
      <c r="C1231" s="62"/>
      <c r="D1231" s="62"/>
      <c r="E1231" s="62"/>
      <c r="F1231" s="62"/>
    </row>
    <row r="1232" spans="2:6" x14ac:dyDescent="0.25">
      <c r="B1232" s="62"/>
      <c r="C1232" s="62"/>
      <c r="D1232" s="62"/>
      <c r="E1232" s="62"/>
      <c r="F1232" s="62"/>
    </row>
    <row r="1233" spans="2:6" x14ac:dyDescent="0.25">
      <c r="B1233" s="62"/>
      <c r="C1233" s="62"/>
      <c r="D1233" s="62"/>
      <c r="E1233" s="62"/>
      <c r="F1233" s="62"/>
    </row>
    <row r="1234" spans="2:6" x14ac:dyDescent="0.25">
      <c r="B1234" s="62"/>
      <c r="C1234" s="62"/>
      <c r="D1234" s="62"/>
      <c r="E1234" s="62"/>
      <c r="F1234" s="62"/>
    </row>
    <row r="1235" spans="2:6" x14ac:dyDescent="0.25">
      <c r="B1235" s="62"/>
      <c r="C1235" s="62"/>
      <c r="D1235" s="62"/>
      <c r="E1235" s="62"/>
      <c r="F1235" s="62"/>
    </row>
    <row r="1236" spans="2:6" x14ac:dyDescent="0.25">
      <c r="B1236" s="62"/>
      <c r="C1236" s="62"/>
      <c r="D1236" s="62"/>
      <c r="E1236" s="62"/>
      <c r="F1236" s="62"/>
    </row>
    <row r="1237" spans="2:6" x14ac:dyDescent="0.25">
      <c r="B1237" s="62"/>
      <c r="C1237" s="62"/>
      <c r="D1237" s="62"/>
      <c r="E1237" s="62"/>
      <c r="F1237" s="62"/>
    </row>
    <row r="1238" spans="2:6" x14ac:dyDescent="0.25">
      <c r="B1238" s="62"/>
      <c r="C1238" s="62"/>
      <c r="D1238" s="62"/>
      <c r="E1238" s="62"/>
      <c r="F1238" s="62"/>
    </row>
    <row r="1239" spans="2:6" x14ac:dyDescent="0.25">
      <c r="B1239" s="62"/>
      <c r="C1239" s="62"/>
      <c r="D1239" s="62"/>
      <c r="E1239" s="62"/>
      <c r="F1239" s="62"/>
    </row>
    <row r="1240" spans="2:6" x14ac:dyDescent="0.25">
      <c r="B1240" s="62"/>
      <c r="C1240" s="62"/>
      <c r="D1240" s="62"/>
      <c r="E1240" s="62"/>
      <c r="F1240" s="62"/>
    </row>
    <row r="1241" spans="2:6" x14ac:dyDescent="0.25">
      <c r="B1241" s="62"/>
      <c r="C1241" s="62"/>
      <c r="D1241" s="62"/>
      <c r="E1241" s="62"/>
      <c r="F1241" s="62"/>
    </row>
    <row r="1242" spans="2:6" x14ac:dyDescent="0.25">
      <c r="B1242" s="62"/>
      <c r="C1242" s="62"/>
      <c r="D1242" s="62"/>
      <c r="E1242" s="62"/>
      <c r="F1242" s="62"/>
    </row>
    <row r="1243" spans="2:6" x14ac:dyDescent="0.25">
      <c r="B1243" s="62"/>
      <c r="C1243" s="62"/>
      <c r="D1243" s="62"/>
      <c r="E1243" s="62"/>
      <c r="F1243" s="62"/>
    </row>
    <row r="1244" spans="2:6" x14ac:dyDescent="0.25">
      <c r="B1244" s="62"/>
      <c r="C1244" s="62"/>
      <c r="D1244" s="62"/>
      <c r="E1244" s="62"/>
      <c r="F1244" s="62"/>
    </row>
    <row r="1245" spans="2:6" x14ac:dyDescent="0.25">
      <c r="B1245" s="62"/>
      <c r="C1245" s="62"/>
      <c r="D1245" s="62"/>
      <c r="E1245" s="62"/>
      <c r="F1245" s="62"/>
    </row>
    <row r="1246" spans="2:6" x14ac:dyDescent="0.25">
      <c r="B1246" s="62"/>
      <c r="C1246" s="62"/>
      <c r="D1246" s="62"/>
      <c r="E1246" s="62"/>
      <c r="F1246" s="62"/>
    </row>
    <row r="1247" spans="2:6" x14ac:dyDescent="0.25">
      <c r="B1247" s="62"/>
      <c r="C1247" s="62"/>
      <c r="D1247" s="62"/>
      <c r="E1247" s="62"/>
      <c r="F1247" s="62"/>
    </row>
    <row r="1248" spans="2:6" x14ac:dyDescent="0.25">
      <c r="B1248" s="62"/>
      <c r="C1248" s="62"/>
      <c r="D1248" s="62"/>
      <c r="E1248" s="62"/>
      <c r="F1248" s="62"/>
    </row>
    <row r="1249" spans="2:6" x14ac:dyDescent="0.25">
      <c r="B1249" s="62"/>
      <c r="C1249" s="62"/>
      <c r="D1249" s="62"/>
      <c r="E1249" s="62"/>
      <c r="F1249" s="62"/>
    </row>
    <row r="1250" spans="2:6" x14ac:dyDescent="0.25">
      <c r="B1250" s="62"/>
      <c r="C1250" s="62"/>
      <c r="D1250" s="62"/>
      <c r="E1250" s="62"/>
      <c r="F1250" s="62"/>
    </row>
    <row r="1251" spans="2:6" x14ac:dyDescent="0.25">
      <c r="B1251" s="62"/>
      <c r="C1251" s="62"/>
      <c r="D1251" s="62"/>
      <c r="E1251" s="62"/>
      <c r="F1251" s="62"/>
    </row>
    <row r="1252" spans="2:6" x14ac:dyDescent="0.25">
      <c r="B1252" s="62"/>
      <c r="C1252" s="62"/>
      <c r="D1252" s="62"/>
      <c r="E1252" s="62"/>
      <c r="F1252" s="62"/>
    </row>
    <row r="1253" spans="2:6" x14ac:dyDescent="0.25">
      <c r="B1253" s="62"/>
      <c r="C1253" s="62"/>
      <c r="D1253" s="62"/>
      <c r="E1253" s="62"/>
      <c r="F1253" s="62"/>
    </row>
    <row r="1254" spans="2:6" x14ac:dyDescent="0.25">
      <c r="B1254" s="62"/>
      <c r="C1254" s="62"/>
      <c r="D1254" s="62"/>
      <c r="E1254" s="62"/>
      <c r="F1254" s="62"/>
    </row>
    <row r="1255" spans="2:6" x14ac:dyDescent="0.25">
      <c r="B1255" s="62"/>
      <c r="C1255" s="62"/>
      <c r="D1255" s="62"/>
      <c r="E1255" s="62"/>
      <c r="F1255" s="62"/>
    </row>
    <row r="1256" spans="2:6" x14ac:dyDescent="0.25">
      <c r="B1256" s="62"/>
      <c r="C1256" s="62"/>
      <c r="D1256" s="62"/>
      <c r="E1256" s="62"/>
      <c r="F1256" s="62"/>
    </row>
    <row r="1257" spans="2:6" x14ac:dyDescent="0.25">
      <c r="B1257" s="62"/>
      <c r="C1257" s="62"/>
      <c r="D1257" s="62"/>
      <c r="E1257" s="62"/>
      <c r="F1257" s="62"/>
    </row>
    <row r="1258" spans="2:6" x14ac:dyDescent="0.25">
      <c r="B1258" s="62"/>
      <c r="C1258" s="62"/>
      <c r="D1258" s="62"/>
      <c r="E1258" s="62"/>
      <c r="F1258" s="62"/>
    </row>
    <row r="1259" spans="2:6" x14ac:dyDescent="0.25">
      <c r="B1259" s="62"/>
      <c r="C1259" s="62"/>
      <c r="D1259" s="62"/>
      <c r="E1259" s="62"/>
      <c r="F1259" s="62"/>
    </row>
    <row r="1260" spans="2:6" x14ac:dyDescent="0.25">
      <c r="B1260" s="62"/>
      <c r="C1260" s="62"/>
      <c r="D1260" s="62"/>
      <c r="E1260" s="62"/>
      <c r="F1260" s="62"/>
    </row>
    <row r="1261" spans="2:6" x14ac:dyDescent="0.25">
      <c r="B1261" s="62"/>
      <c r="C1261" s="62"/>
      <c r="D1261" s="62"/>
      <c r="E1261" s="62"/>
      <c r="F1261" s="62"/>
    </row>
    <row r="1262" spans="2:6" x14ac:dyDescent="0.25">
      <c r="B1262" s="62"/>
      <c r="C1262" s="62"/>
      <c r="D1262" s="62"/>
      <c r="E1262" s="62"/>
      <c r="F1262" s="62"/>
    </row>
    <row r="1263" spans="2:6" x14ac:dyDescent="0.25">
      <c r="B1263" s="62"/>
      <c r="C1263" s="62"/>
      <c r="D1263" s="62"/>
      <c r="E1263" s="62"/>
      <c r="F1263" s="62"/>
    </row>
    <row r="1264" spans="2:6" x14ac:dyDescent="0.25">
      <c r="B1264" s="62"/>
      <c r="C1264" s="62"/>
      <c r="D1264" s="62"/>
      <c r="E1264" s="62"/>
      <c r="F1264" s="62"/>
    </row>
    <row r="1265" spans="2:6" x14ac:dyDescent="0.25">
      <c r="B1265" s="62"/>
      <c r="C1265" s="62"/>
      <c r="D1265" s="62"/>
      <c r="E1265" s="62"/>
      <c r="F1265" s="62"/>
    </row>
    <row r="1266" spans="2:6" x14ac:dyDescent="0.25">
      <c r="B1266" s="62"/>
      <c r="C1266" s="62"/>
      <c r="D1266" s="62"/>
      <c r="E1266" s="62"/>
      <c r="F1266" s="62"/>
    </row>
    <row r="1267" spans="2:6" x14ac:dyDescent="0.25">
      <c r="B1267" s="62"/>
      <c r="C1267" s="62"/>
      <c r="D1267" s="62"/>
      <c r="E1267" s="62"/>
      <c r="F1267" s="62"/>
    </row>
    <row r="1268" spans="2:6" x14ac:dyDescent="0.25">
      <c r="B1268" s="62"/>
      <c r="C1268" s="62"/>
      <c r="D1268" s="62"/>
      <c r="E1268" s="62"/>
      <c r="F1268" s="62"/>
    </row>
    <row r="1269" spans="2:6" x14ac:dyDescent="0.25">
      <c r="B1269" s="62"/>
      <c r="C1269" s="62"/>
      <c r="D1269" s="62"/>
      <c r="E1269" s="62"/>
      <c r="F1269" s="62"/>
    </row>
    <row r="1270" spans="2:6" x14ac:dyDescent="0.25">
      <c r="B1270" s="62"/>
      <c r="C1270" s="62"/>
      <c r="D1270" s="62"/>
      <c r="E1270" s="62"/>
      <c r="F1270" s="62"/>
    </row>
    <row r="1271" spans="2:6" x14ac:dyDescent="0.25">
      <c r="B1271" s="62"/>
      <c r="C1271" s="62"/>
      <c r="D1271" s="62"/>
      <c r="E1271" s="62"/>
      <c r="F1271" s="62"/>
    </row>
    <row r="1272" spans="2:6" x14ac:dyDescent="0.25">
      <c r="B1272" s="62"/>
      <c r="C1272" s="62"/>
      <c r="D1272" s="62"/>
      <c r="E1272" s="62"/>
      <c r="F1272" s="62"/>
    </row>
    <row r="1273" spans="2:6" x14ac:dyDescent="0.25">
      <c r="B1273" s="62"/>
      <c r="C1273" s="62"/>
      <c r="D1273" s="62"/>
      <c r="E1273" s="62"/>
      <c r="F1273" s="62"/>
    </row>
    <row r="1274" spans="2:6" x14ac:dyDescent="0.25">
      <c r="B1274" s="62"/>
      <c r="C1274" s="62"/>
      <c r="D1274" s="62"/>
      <c r="E1274" s="62"/>
      <c r="F1274" s="62"/>
    </row>
    <row r="1275" spans="2:6" x14ac:dyDescent="0.25">
      <c r="B1275" s="62"/>
      <c r="C1275" s="62"/>
      <c r="D1275" s="62"/>
      <c r="E1275" s="62"/>
      <c r="F1275" s="62"/>
    </row>
    <row r="1276" spans="2:6" x14ac:dyDescent="0.25">
      <c r="B1276" s="62"/>
      <c r="C1276" s="62"/>
      <c r="D1276" s="62"/>
      <c r="E1276" s="62"/>
      <c r="F1276" s="62"/>
    </row>
    <row r="1277" spans="2:6" x14ac:dyDescent="0.25">
      <c r="B1277" s="62"/>
      <c r="C1277" s="62"/>
      <c r="D1277" s="62"/>
      <c r="E1277" s="62"/>
      <c r="F1277" s="62"/>
    </row>
    <row r="1278" spans="2:6" x14ac:dyDescent="0.25">
      <c r="B1278" s="62"/>
      <c r="C1278" s="62"/>
      <c r="D1278" s="62"/>
      <c r="E1278" s="62"/>
      <c r="F1278" s="62"/>
    </row>
    <row r="1279" spans="2:6" x14ac:dyDescent="0.25">
      <c r="B1279" s="62"/>
      <c r="C1279" s="62"/>
      <c r="D1279" s="62"/>
      <c r="E1279" s="62"/>
      <c r="F1279" s="62"/>
    </row>
    <row r="1280" spans="2:6" x14ac:dyDescent="0.25">
      <c r="B1280" s="62"/>
      <c r="C1280" s="62"/>
      <c r="D1280" s="62"/>
      <c r="E1280" s="62"/>
      <c r="F1280" s="62"/>
    </row>
    <row r="1281" spans="2:6" x14ac:dyDescent="0.25">
      <c r="B1281" s="62"/>
      <c r="C1281" s="62"/>
      <c r="D1281" s="62"/>
      <c r="E1281" s="62"/>
      <c r="F1281" s="62"/>
    </row>
    <row r="1282" spans="2:6" x14ac:dyDescent="0.25">
      <c r="B1282" s="62"/>
      <c r="C1282" s="62"/>
      <c r="D1282" s="62"/>
      <c r="E1282" s="62"/>
      <c r="F1282" s="62"/>
    </row>
    <row r="1283" spans="2:6" x14ac:dyDescent="0.25">
      <c r="B1283" s="62"/>
      <c r="C1283" s="62"/>
      <c r="D1283" s="62"/>
      <c r="E1283" s="62"/>
      <c r="F1283" s="62"/>
    </row>
    <row r="1284" spans="2:6" x14ac:dyDescent="0.25">
      <c r="B1284" s="62"/>
      <c r="C1284" s="62"/>
      <c r="D1284" s="62"/>
      <c r="E1284" s="62"/>
      <c r="F1284" s="62"/>
    </row>
    <row r="1285" spans="2:6" x14ac:dyDescent="0.25">
      <c r="B1285" s="62"/>
      <c r="C1285" s="62"/>
      <c r="D1285" s="62"/>
      <c r="E1285" s="62"/>
      <c r="F1285" s="62"/>
    </row>
    <row r="1286" spans="2:6" x14ac:dyDescent="0.25">
      <c r="B1286" s="62"/>
      <c r="C1286" s="62"/>
      <c r="D1286" s="62"/>
      <c r="E1286" s="62"/>
      <c r="F1286" s="62"/>
    </row>
    <row r="1287" spans="2:6" x14ac:dyDescent="0.25">
      <c r="B1287" s="62"/>
      <c r="C1287" s="62"/>
      <c r="D1287" s="62"/>
      <c r="E1287" s="62"/>
      <c r="F1287" s="62"/>
    </row>
    <row r="1288" spans="2:6" x14ac:dyDescent="0.25">
      <c r="B1288" s="62"/>
      <c r="C1288" s="62"/>
      <c r="D1288" s="62"/>
      <c r="E1288" s="62"/>
      <c r="F1288" s="62"/>
    </row>
    <row r="1289" spans="2:6" x14ac:dyDescent="0.25">
      <c r="B1289" s="62"/>
      <c r="C1289" s="62"/>
      <c r="D1289" s="62"/>
      <c r="E1289" s="62"/>
      <c r="F1289" s="62"/>
    </row>
    <row r="1290" spans="2:6" x14ac:dyDescent="0.25">
      <c r="B1290" s="62"/>
      <c r="C1290" s="62"/>
      <c r="D1290" s="62"/>
      <c r="E1290" s="62"/>
      <c r="F1290" s="62"/>
    </row>
    <row r="1291" spans="2:6" x14ac:dyDescent="0.25">
      <c r="B1291" s="62"/>
      <c r="C1291" s="62"/>
      <c r="D1291" s="62"/>
      <c r="E1291" s="62"/>
      <c r="F1291" s="62"/>
    </row>
    <row r="1292" spans="2:6" x14ac:dyDescent="0.25">
      <c r="B1292" s="62"/>
      <c r="C1292" s="62"/>
      <c r="D1292" s="62"/>
      <c r="E1292" s="62"/>
      <c r="F1292" s="62"/>
    </row>
    <row r="1293" spans="2:6" x14ac:dyDescent="0.25">
      <c r="B1293" s="62"/>
      <c r="C1293" s="62"/>
      <c r="D1293" s="62"/>
      <c r="E1293" s="62"/>
      <c r="F1293" s="62"/>
    </row>
    <row r="1294" spans="2:6" x14ac:dyDescent="0.25">
      <c r="B1294" s="62"/>
      <c r="C1294" s="62"/>
      <c r="D1294" s="62"/>
      <c r="E1294" s="62"/>
      <c r="F1294" s="62"/>
    </row>
    <row r="1295" spans="2:6" x14ac:dyDescent="0.25">
      <c r="B1295" s="62"/>
      <c r="C1295" s="62"/>
      <c r="D1295" s="62"/>
      <c r="E1295" s="62"/>
      <c r="F1295" s="62"/>
    </row>
    <row r="1296" spans="2:6" x14ac:dyDescent="0.25">
      <c r="B1296" s="62"/>
      <c r="C1296" s="62"/>
      <c r="D1296" s="62"/>
      <c r="E1296" s="62"/>
      <c r="F1296" s="62"/>
    </row>
    <row r="1297" spans="2:6" x14ac:dyDescent="0.25">
      <c r="B1297" s="62"/>
      <c r="C1297" s="62"/>
      <c r="D1297" s="62"/>
      <c r="E1297" s="62"/>
      <c r="F1297" s="62"/>
    </row>
    <row r="1298" spans="2:6" x14ac:dyDescent="0.25">
      <c r="B1298" s="62"/>
      <c r="C1298" s="62"/>
      <c r="D1298" s="62"/>
      <c r="E1298" s="62"/>
      <c r="F1298" s="62"/>
    </row>
    <row r="1299" spans="2:6" x14ac:dyDescent="0.25">
      <c r="B1299" s="62"/>
      <c r="C1299" s="62"/>
      <c r="D1299" s="62"/>
      <c r="E1299" s="62"/>
      <c r="F1299" s="62"/>
    </row>
    <row r="1300" spans="2:6" x14ac:dyDescent="0.25">
      <c r="B1300" s="62"/>
      <c r="C1300" s="62"/>
      <c r="D1300" s="62"/>
      <c r="E1300" s="62"/>
      <c r="F1300" s="62"/>
    </row>
    <row r="1301" spans="2:6" x14ac:dyDescent="0.25">
      <c r="B1301" s="62"/>
      <c r="C1301" s="62"/>
      <c r="D1301" s="62"/>
      <c r="E1301" s="62"/>
      <c r="F1301" s="62"/>
    </row>
    <row r="1302" spans="2:6" x14ac:dyDescent="0.25">
      <c r="B1302" s="62"/>
      <c r="C1302" s="62"/>
      <c r="D1302" s="62"/>
      <c r="E1302" s="62"/>
      <c r="F1302" s="62"/>
    </row>
    <row r="1303" spans="2:6" x14ac:dyDescent="0.25">
      <c r="B1303" s="62"/>
      <c r="C1303" s="62"/>
      <c r="D1303" s="62"/>
      <c r="E1303" s="62"/>
      <c r="F1303" s="62"/>
    </row>
    <row r="1304" spans="2:6" x14ac:dyDescent="0.25">
      <c r="B1304" s="62"/>
      <c r="C1304" s="62"/>
      <c r="D1304" s="62"/>
      <c r="E1304" s="62"/>
      <c r="F1304" s="62"/>
    </row>
    <row r="1305" spans="2:6" x14ac:dyDescent="0.25">
      <c r="B1305" s="62"/>
      <c r="C1305" s="62"/>
      <c r="D1305" s="62"/>
      <c r="E1305" s="62"/>
      <c r="F1305" s="62"/>
    </row>
    <row r="1306" spans="2:6" x14ac:dyDescent="0.25">
      <c r="B1306" s="62"/>
      <c r="C1306" s="62"/>
      <c r="D1306" s="62"/>
      <c r="E1306" s="62"/>
      <c r="F1306" s="62"/>
    </row>
    <row r="1307" spans="2:6" x14ac:dyDescent="0.25">
      <c r="B1307" s="62"/>
      <c r="C1307" s="62"/>
      <c r="D1307" s="62"/>
      <c r="E1307" s="62"/>
      <c r="F1307" s="62"/>
    </row>
    <row r="1308" spans="2:6" x14ac:dyDescent="0.25">
      <c r="B1308" s="62"/>
      <c r="C1308" s="62"/>
      <c r="D1308" s="62"/>
      <c r="E1308" s="62"/>
      <c r="F1308" s="62"/>
    </row>
    <row r="1309" spans="2:6" x14ac:dyDescent="0.25">
      <c r="B1309" s="62"/>
      <c r="C1309" s="62"/>
      <c r="D1309" s="62"/>
      <c r="E1309" s="62"/>
      <c r="F1309" s="62"/>
    </row>
    <row r="1310" spans="2:6" x14ac:dyDescent="0.25">
      <c r="B1310" s="62"/>
      <c r="C1310" s="62"/>
      <c r="D1310" s="62"/>
      <c r="E1310" s="62"/>
      <c r="F1310" s="62"/>
    </row>
    <row r="1311" spans="2:6" x14ac:dyDescent="0.25">
      <c r="B1311" s="62"/>
      <c r="C1311" s="62"/>
      <c r="D1311" s="62"/>
      <c r="E1311" s="62"/>
      <c r="F1311" s="62"/>
    </row>
    <row r="1312" spans="2:6" x14ac:dyDescent="0.25">
      <c r="B1312" s="62"/>
      <c r="C1312" s="62"/>
      <c r="D1312" s="62"/>
      <c r="E1312" s="62"/>
      <c r="F1312" s="62"/>
    </row>
    <row r="1313" spans="2:6" x14ac:dyDescent="0.25">
      <c r="B1313" s="62"/>
      <c r="C1313" s="62"/>
      <c r="D1313" s="62"/>
      <c r="E1313" s="62"/>
      <c r="F1313" s="62"/>
    </row>
    <row r="1314" spans="2:6" x14ac:dyDescent="0.25">
      <c r="B1314" s="62"/>
      <c r="C1314" s="62"/>
      <c r="D1314" s="62"/>
      <c r="E1314" s="62"/>
      <c r="F1314" s="62"/>
    </row>
    <row r="1315" spans="2:6" x14ac:dyDescent="0.25">
      <c r="B1315" s="62"/>
      <c r="C1315" s="62"/>
      <c r="D1315" s="62"/>
      <c r="E1315" s="62"/>
      <c r="F1315" s="62"/>
    </row>
    <row r="1316" spans="2:6" x14ac:dyDescent="0.25">
      <c r="B1316" s="62"/>
      <c r="C1316" s="62"/>
      <c r="D1316" s="62"/>
      <c r="E1316" s="62"/>
      <c r="F1316" s="62"/>
    </row>
    <row r="1317" spans="2:6" x14ac:dyDescent="0.25">
      <c r="B1317" s="62"/>
      <c r="C1317" s="62"/>
      <c r="D1317" s="62"/>
      <c r="E1317" s="62"/>
      <c r="F1317" s="62"/>
    </row>
    <row r="1318" spans="2:6" x14ac:dyDescent="0.25">
      <c r="B1318" s="62"/>
      <c r="C1318" s="62"/>
      <c r="D1318" s="62"/>
      <c r="E1318" s="62"/>
      <c r="F1318" s="62"/>
    </row>
    <row r="1319" spans="2:6" x14ac:dyDescent="0.25">
      <c r="B1319" s="62"/>
      <c r="C1319" s="62"/>
      <c r="D1319" s="62"/>
      <c r="E1319" s="62"/>
      <c r="F1319" s="62"/>
    </row>
    <row r="1320" spans="2:6" x14ac:dyDescent="0.25">
      <c r="B1320" s="62"/>
      <c r="C1320" s="62"/>
      <c r="D1320" s="62"/>
      <c r="E1320" s="62"/>
      <c r="F1320" s="62"/>
    </row>
    <row r="1321" spans="2:6" x14ac:dyDescent="0.25">
      <c r="B1321" s="62"/>
      <c r="C1321" s="62"/>
      <c r="D1321" s="62"/>
      <c r="E1321" s="62"/>
      <c r="F1321" s="62"/>
    </row>
    <row r="1322" spans="2:6" x14ac:dyDescent="0.25">
      <c r="B1322" s="62"/>
      <c r="C1322" s="62"/>
      <c r="D1322" s="62"/>
      <c r="E1322" s="62"/>
      <c r="F1322" s="62"/>
    </row>
    <row r="1323" spans="2:6" x14ac:dyDescent="0.25">
      <c r="B1323" s="62"/>
      <c r="C1323" s="62"/>
      <c r="D1323" s="62"/>
      <c r="E1323" s="62"/>
      <c r="F1323" s="62"/>
    </row>
    <row r="1324" spans="2:6" x14ac:dyDescent="0.25">
      <c r="B1324" s="62"/>
      <c r="C1324" s="62"/>
      <c r="D1324" s="62"/>
      <c r="E1324" s="62"/>
      <c r="F1324" s="62"/>
    </row>
    <row r="1325" spans="2:6" x14ac:dyDescent="0.25">
      <c r="B1325" s="62"/>
      <c r="C1325" s="62"/>
      <c r="D1325" s="62"/>
      <c r="E1325" s="62"/>
      <c r="F1325" s="62"/>
    </row>
    <row r="1326" spans="2:6" x14ac:dyDescent="0.25">
      <c r="B1326" s="62"/>
      <c r="C1326" s="62"/>
      <c r="D1326" s="62"/>
      <c r="E1326" s="62"/>
      <c r="F1326" s="62"/>
    </row>
    <row r="1327" spans="2:6" x14ac:dyDescent="0.25">
      <c r="B1327" s="62"/>
      <c r="C1327" s="62"/>
      <c r="D1327" s="62"/>
      <c r="E1327" s="62"/>
      <c r="F1327" s="62"/>
    </row>
    <row r="1328" spans="2:6" x14ac:dyDescent="0.25">
      <c r="B1328" s="62"/>
      <c r="C1328" s="62"/>
      <c r="D1328" s="62"/>
      <c r="E1328" s="62"/>
      <c r="F1328" s="62"/>
    </row>
    <row r="1329" spans="2:6" x14ac:dyDescent="0.25">
      <c r="B1329" s="62"/>
      <c r="C1329" s="62"/>
      <c r="D1329" s="62"/>
      <c r="E1329" s="62"/>
      <c r="F1329" s="62"/>
    </row>
    <row r="1330" spans="2:6" x14ac:dyDescent="0.25">
      <c r="B1330" s="62"/>
      <c r="C1330" s="62"/>
      <c r="D1330" s="62"/>
      <c r="E1330" s="62"/>
      <c r="F1330" s="62"/>
    </row>
    <row r="1331" spans="2:6" x14ac:dyDescent="0.25">
      <c r="B1331" s="62"/>
      <c r="C1331" s="62"/>
      <c r="D1331" s="62"/>
      <c r="E1331" s="62"/>
      <c r="F1331" s="62"/>
    </row>
    <row r="1332" spans="2:6" x14ac:dyDescent="0.25">
      <c r="B1332" s="62"/>
      <c r="C1332" s="62"/>
      <c r="D1332" s="62"/>
      <c r="E1332" s="62"/>
      <c r="F1332" s="62"/>
    </row>
    <row r="1333" spans="2:6" x14ac:dyDescent="0.25">
      <c r="B1333" s="62"/>
      <c r="C1333" s="62"/>
      <c r="D1333" s="62"/>
      <c r="E1333" s="62"/>
      <c r="F1333" s="62"/>
    </row>
    <row r="1334" spans="2:6" x14ac:dyDescent="0.25">
      <c r="B1334" s="62"/>
      <c r="C1334" s="62"/>
      <c r="D1334" s="62"/>
      <c r="E1334" s="62"/>
      <c r="F1334" s="62"/>
    </row>
    <row r="1335" spans="2:6" x14ac:dyDescent="0.25">
      <c r="B1335" s="62"/>
      <c r="C1335" s="62"/>
      <c r="D1335" s="62"/>
      <c r="E1335" s="62"/>
      <c r="F1335" s="62"/>
    </row>
    <row r="1336" spans="2:6" x14ac:dyDescent="0.25">
      <c r="B1336" s="62"/>
      <c r="C1336" s="62"/>
      <c r="D1336" s="62"/>
      <c r="E1336" s="62"/>
      <c r="F1336" s="62"/>
    </row>
    <row r="1337" spans="2:6" x14ac:dyDescent="0.25">
      <c r="B1337" s="62"/>
      <c r="C1337" s="62"/>
      <c r="D1337" s="62"/>
      <c r="E1337" s="62"/>
      <c r="F1337" s="62"/>
    </row>
    <row r="1338" spans="2:6" x14ac:dyDescent="0.25">
      <c r="B1338" s="62"/>
      <c r="C1338" s="62"/>
      <c r="D1338" s="62"/>
      <c r="E1338" s="62"/>
      <c r="F1338" s="62"/>
    </row>
    <row r="1339" spans="2:6" x14ac:dyDescent="0.25">
      <c r="B1339" s="62"/>
      <c r="C1339" s="62"/>
      <c r="D1339" s="62"/>
      <c r="E1339" s="62"/>
      <c r="F1339" s="62"/>
    </row>
    <row r="1340" spans="2:6" x14ac:dyDescent="0.25">
      <c r="B1340" s="62"/>
      <c r="C1340" s="62"/>
      <c r="D1340" s="62"/>
      <c r="E1340" s="62"/>
      <c r="F1340" s="62"/>
    </row>
    <row r="1341" spans="2:6" x14ac:dyDescent="0.25">
      <c r="B1341" s="62"/>
      <c r="C1341" s="62"/>
      <c r="D1341" s="62"/>
      <c r="E1341" s="62"/>
      <c r="F1341" s="62"/>
    </row>
    <row r="1342" spans="2:6" x14ac:dyDescent="0.25">
      <c r="B1342" s="62"/>
      <c r="C1342" s="62"/>
      <c r="D1342" s="62"/>
      <c r="E1342" s="62"/>
      <c r="F1342" s="62"/>
    </row>
    <row r="1343" spans="2:6" x14ac:dyDescent="0.25">
      <c r="B1343" s="62"/>
      <c r="C1343" s="62"/>
      <c r="D1343" s="62"/>
      <c r="E1343" s="62"/>
      <c r="F1343" s="62"/>
    </row>
    <row r="1344" spans="2:6" x14ac:dyDescent="0.25">
      <c r="B1344" s="62"/>
      <c r="C1344" s="62"/>
      <c r="D1344" s="62"/>
      <c r="E1344" s="62"/>
      <c r="F1344" s="62"/>
    </row>
    <row r="1345" spans="2:6" x14ac:dyDescent="0.25">
      <c r="B1345" s="62"/>
      <c r="C1345" s="62"/>
      <c r="D1345" s="62"/>
      <c r="E1345" s="62"/>
      <c r="F1345" s="62"/>
    </row>
    <row r="1346" spans="2:6" x14ac:dyDescent="0.25">
      <c r="B1346" s="62"/>
      <c r="C1346" s="62"/>
      <c r="D1346" s="62"/>
      <c r="E1346" s="62"/>
      <c r="F1346" s="62"/>
    </row>
    <row r="1347" spans="2:6" x14ac:dyDescent="0.25">
      <c r="B1347" s="62"/>
      <c r="C1347" s="62"/>
      <c r="D1347" s="62"/>
      <c r="E1347" s="62"/>
      <c r="F1347" s="62"/>
    </row>
    <row r="1348" spans="2:6" x14ac:dyDescent="0.25">
      <c r="B1348" s="62"/>
      <c r="C1348" s="62"/>
      <c r="D1348" s="62"/>
      <c r="E1348" s="62"/>
      <c r="F1348" s="62"/>
    </row>
    <row r="1349" spans="2:6" x14ac:dyDescent="0.25">
      <c r="B1349" s="62"/>
      <c r="C1349" s="62"/>
      <c r="D1349" s="62"/>
      <c r="E1349" s="62"/>
      <c r="F1349" s="62"/>
    </row>
    <row r="1350" spans="2:6" x14ac:dyDescent="0.25">
      <c r="B1350" s="62"/>
      <c r="C1350" s="62"/>
      <c r="D1350" s="62"/>
      <c r="E1350" s="62"/>
      <c r="F1350" s="62"/>
    </row>
    <row r="1351" spans="2:6" x14ac:dyDescent="0.25">
      <c r="B1351" s="62"/>
      <c r="C1351" s="62"/>
      <c r="D1351" s="62"/>
      <c r="E1351" s="62"/>
      <c r="F1351" s="62"/>
    </row>
    <row r="1352" spans="2:6" x14ac:dyDescent="0.25">
      <c r="B1352" s="62"/>
      <c r="C1352" s="62"/>
      <c r="D1352" s="62"/>
      <c r="E1352" s="62"/>
      <c r="F1352" s="62"/>
    </row>
    <row r="1353" spans="2:6" x14ac:dyDescent="0.25">
      <c r="B1353" s="62"/>
      <c r="C1353" s="62"/>
      <c r="D1353" s="62"/>
      <c r="E1353" s="62"/>
      <c r="F1353" s="62"/>
    </row>
    <row r="1354" spans="2:6" x14ac:dyDescent="0.25">
      <c r="B1354" s="62"/>
      <c r="C1354" s="62"/>
      <c r="D1354" s="62"/>
      <c r="E1354" s="62"/>
      <c r="F1354" s="62"/>
    </row>
    <row r="1355" spans="2:6" x14ac:dyDescent="0.25">
      <c r="B1355" s="62"/>
      <c r="C1355" s="62"/>
      <c r="D1355" s="62"/>
      <c r="E1355" s="62"/>
      <c r="F1355" s="62"/>
    </row>
    <row r="1356" spans="2:6" x14ac:dyDescent="0.25">
      <c r="B1356" s="62"/>
      <c r="C1356" s="62"/>
      <c r="D1356" s="62"/>
      <c r="E1356" s="62"/>
      <c r="F1356" s="62"/>
    </row>
    <row r="1357" spans="2:6" x14ac:dyDescent="0.25">
      <c r="B1357" s="62"/>
      <c r="C1357" s="62"/>
      <c r="D1357" s="62"/>
      <c r="E1357" s="62"/>
      <c r="F1357" s="62"/>
    </row>
    <row r="1358" spans="2:6" x14ac:dyDescent="0.25">
      <c r="B1358" s="62"/>
      <c r="C1358" s="62"/>
      <c r="D1358" s="62"/>
      <c r="E1358" s="62"/>
      <c r="F1358" s="62"/>
    </row>
    <row r="1359" spans="2:6" x14ac:dyDescent="0.25">
      <c r="B1359" s="62"/>
      <c r="C1359" s="62"/>
      <c r="D1359" s="62"/>
      <c r="E1359" s="62"/>
      <c r="F1359" s="62"/>
    </row>
    <row r="1360" spans="2:6" x14ac:dyDescent="0.25">
      <c r="B1360" s="62"/>
      <c r="C1360" s="62"/>
      <c r="D1360" s="62"/>
      <c r="E1360" s="62"/>
      <c r="F1360" s="62"/>
    </row>
    <row r="1361" spans="2:6" x14ac:dyDescent="0.25">
      <c r="B1361" s="62"/>
      <c r="C1361" s="62"/>
      <c r="D1361" s="62"/>
      <c r="E1361" s="62"/>
      <c r="F1361" s="62"/>
    </row>
    <row r="1362" spans="2:6" x14ac:dyDescent="0.25">
      <c r="B1362" s="62"/>
      <c r="C1362" s="62"/>
      <c r="D1362" s="62"/>
      <c r="E1362" s="62"/>
      <c r="F1362" s="62"/>
    </row>
    <row r="1363" spans="2:6" x14ac:dyDescent="0.25">
      <c r="B1363" s="62"/>
      <c r="C1363" s="62"/>
      <c r="D1363" s="62"/>
      <c r="E1363" s="62"/>
      <c r="F1363" s="62"/>
    </row>
    <row r="1364" spans="2:6" x14ac:dyDescent="0.25">
      <c r="B1364" s="62"/>
      <c r="C1364" s="62"/>
      <c r="D1364" s="62"/>
      <c r="E1364" s="62"/>
      <c r="F1364" s="62"/>
    </row>
    <row r="1365" spans="2:6" x14ac:dyDescent="0.25">
      <c r="B1365" s="62"/>
      <c r="C1365" s="62"/>
      <c r="D1365" s="62"/>
      <c r="E1365" s="62"/>
      <c r="F1365" s="62"/>
    </row>
    <row r="1366" spans="2:6" x14ac:dyDescent="0.25">
      <c r="B1366" s="62"/>
      <c r="C1366" s="62"/>
      <c r="D1366" s="62"/>
      <c r="E1366" s="62"/>
      <c r="F1366" s="62"/>
    </row>
    <row r="1367" spans="2:6" x14ac:dyDescent="0.25">
      <c r="B1367" s="62"/>
      <c r="C1367" s="62"/>
      <c r="D1367" s="62"/>
      <c r="E1367" s="62"/>
      <c r="F1367" s="62"/>
    </row>
    <row r="1368" spans="2:6" x14ac:dyDescent="0.25">
      <c r="B1368" s="62"/>
      <c r="C1368" s="62"/>
      <c r="D1368" s="62"/>
      <c r="E1368" s="62"/>
      <c r="F1368" s="62"/>
    </row>
    <row r="1369" spans="2:6" x14ac:dyDescent="0.25">
      <c r="B1369" s="62"/>
      <c r="C1369" s="62"/>
      <c r="D1369" s="62"/>
      <c r="E1369" s="62"/>
      <c r="F1369" s="62"/>
    </row>
    <row r="1370" spans="2:6" x14ac:dyDescent="0.25">
      <c r="B1370" s="62"/>
      <c r="C1370" s="62"/>
      <c r="D1370" s="62"/>
      <c r="E1370" s="62"/>
      <c r="F1370" s="62"/>
    </row>
    <row r="1371" spans="2:6" x14ac:dyDescent="0.25">
      <c r="B1371" s="62"/>
      <c r="C1371" s="62"/>
      <c r="D1371" s="62"/>
      <c r="E1371" s="62"/>
      <c r="F1371" s="62"/>
    </row>
    <row r="1372" spans="2:6" x14ac:dyDescent="0.25">
      <c r="B1372" s="62"/>
      <c r="C1372" s="62"/>
      <c r="D1372" s="62"/>
      <c r="E1372" s="62"/>
      <c r="F1372" s="62"/>
    </row>
    <row r="1373" spans="2:6" x14ac:dyDescent="0.25">
      <c r="B1373" s="62"/>
      <c r="C1373" s="62"/>
      <c r="D1373" s="62"/>
      <c r="E1373" s="62"/>
      <c r="F1373" s="62"/>
    </row>
    <row r="1374" spans="2:6" x14ac:dyDescent="0.25">
      <c r="B1374" s="62"/>
      <c r="C1374" s="62"/>
      <c r="D1374" s="62"/>
      <c r="E1374" s="62"/>
      <c r="F1374" s="62"/>
    </row>
    <row r="1375" spans="2:6" x14ac:dyDescent="0.25">
      <c r="B1375" s="62"/>
      <c r="C1375" s="62"/>
      <c r="D1375" s="62"/>
      <c r="E1375" s="62"/>
      <c r="F1375" s="62"/>
    </row>
    <row r="1376" spans="2:6" x14ac:dyDescent="0.25">
      <c r="B1376" s="62"/>
      <c r="C1376" s="62"/>
      <c r="D1376" s="62"/>
      <c r="E1376" s="62"/>
      <c r="F1376" s="62"/>
    </row>
    <row r="1377" spans="2:6" x14ac:dyDescent="0.25">
      <c r="B1377" s="62"/>
      <c r="C1377" s="62"/>
      <c r="D1377" s="62"/>
      <c r="E1377" s="62"/>
      <c r="F1377" s="62"/>
    </row>
    <row r="1378" spans="2:6" x14ac:dyDescent="0.25">
      <c r="B1378" s="62"/>
      <c r="C1378" s="62"/>
      <c r="D1378" s="62"/>
      <c r="E1378" s="62"/>
      <c r="F1378" s="62"/>
    </row>
    <row r="1379" spans="2:6" x14ac:dyDescent="0.25">
      <c r="B1379" s="62"/>
      <c r="C1379" s="62"/>
      <c r="D1379" s="62"/>
      <c r="E1379" s="62"/>
      <c r="F1379" s="62"/>
    </row>
    <row r="1380" spans="2:6" x14ac:dyDescent="0.25">
      <c r="B1380" s="62"/>
      <c r="C1380" s="62"/>
      <c r="D1380" s="62"/>
      <c r="E1380" s="62"/>
      <c r="F1380" s="62"/>
    </row>
    <row r="1381" spans="2:6" x14ac:dyDescent="0.25">
      <c r="B1381" s="62"/>
      <c r="C1381" s="62"/>
      <c r="D1381" s="62"/>
      <c r="E1381" s="62"/>
      <c r="F1381" s="62"/>
    </row>
    <row r="1382" spans="2:6" x14ac:dyDescent="0.25">
      <c r="B1382" s="62"/>
      <c r="C1382" s="62"/>
      <c r="D1382" s="62"/>
      <c r="E1382" s="62"/>
      <c r="F1382" s="62"/>
    </row>
    <row r="1383" spans="2:6" x14ac:dyDescent="0.25">
      <c r="B1383" s="62"/>
      <c r="C1383" s="62"/>
      <c r="D1383" s="62"/>
      <c r="E1383" s="62"/>
      <c r="F1383" s="62"/>
    </row>
    <row r="1384" spans="2:6" x14ac:dyDescent="0.25">
      <c r="B1384" s="62"/>
      <c r="C1384" s="62"/>
      <c r="D1384" s="62"/>
      <c r="E1384" s="62"/>
      <c r="F1384" s="62"/>
    </row>
    <row r="1385" spans="2:6" x14ac:dyDescent="0.25">
      <c r="B1385" s="62"/>
      <c r="C1385" s="62"/>
      <c r="D1385" s="62"/>
      <c r="E1385" s="62"/>
      <c r="F1385" s="62"/>
    </row>
    <row r="1386" spans="2:6" x14ac:dyDescent="0.25">
      <c r="B1386" s="62"/>
      <c r="C1386" s="62"/>
      <c r="D1386" s="62"/>
      <c r="E1386" s="62"/>
      <c r="F1386" s="62"/>
    </row>
    <row r="1387" spans="2:6" x14ac:dyDescent="0.25">
      <c r="B1387" s="62"/>
      <c r="C1387" s="62"/>
      <c r="D1387" s="62"/>
      <c r="E1387" s="62"/>
      <c r="F1387" s="62"/>
    </row>
    <row r="1388" spans="2:6" x14ac:dyDescent="0.25">
      <c r="B1388" s="62"/>
      <c r="C1388" s="62"/>
      <c r="D1388" s="62"/>
      <c r="E1388" s="62"/>
      <c r="F1388" s="62"/>
    </row>
    <row r="1389" spans="2:6" x14ac:dyDescent="0.25">
      <c r="B1389" s="62"/>
      <c r="C1389" s="62"/>
      <c r="D1389" s="62"/>
      <c r="E1389" s="62"/>
      <c r="F1389" s="62"/>
    </row>
    <row r="1390" spans="2:6" x14ac:dyDescent="0.25">
      <c r="B1390" s="62"/>
      <c r="C1390" s="62"/>
      <c r="D1390" s="62"/>
      <c r="E1390" s="62"/>
      <c r="F1390" s="62"/>
    </row>
    <row r="1391" spans="2:6" x14ac:dyDescent="0.25">
      <c r="B1391" s="62"/>
      <c r="C1391" s="62"/>
      <c r="D1391" s="62"/>
      <c r="E1391" s="62"/>
      <c r="F1391" s="62"/>
    </row>
    <row r="1392" spans="2:6" x14ac:dyDescent="0.25">
      <c r="B1392" s="62"/>
      <c r="C1392" s="62"/>
      <c r="D1392" s="62"/>
      <c r="E1392" s="62"/>
      <c r="F1392" s="62"/>
    </row>
    <row r="1393" spans="2:6" x14ac:dyDescent="0.25">
      <c r="B1393" s="62"/>
      <c r="C1393" s="62"/>
      <c r="D1393" s="62"/>
      <c r="E1393" s="62"/>
      <c r="F1393" s="62"/>
    </row>
    <row r="1394" spans="2:6" x14ac:dyDescent="0.25">
      <c r="B1394" s="62"/>
      <c r="C1394" s="62"/>
      <c r="D1394" s="62"/>
      <c r="E1394" s="62"/>
      <c r="F1394" s="62"/>
    </row>
    <row r="1395" spans="2:6" x14ac:dyDescent="0.25">
      <c r="B1395" s="62"/>
      <c r="C1395" s="62"/>
      <c r="D1395" s="62"/>
      <c r="E1395" s="62"/>
      <c r="F1395" s="62"/>
    </row>
    <row r="1396" spans="2:6" x14ac:dyDescent="0.25">
      <c r="B1396" s="62"/>
      <c r="C1396" s="62"/>
      <c r="D1396" s="62"/>
      <c r="E1396" s="62"/>
      <c r="F1396" s="62"/>
    </row>
    <row r="1397" spans="2:6" x14ac:dyDescent="0.25">
      <c r="B1397" s="62"/>
      <c r="C1397" s="62"/>
      <c r="D1397" s="62"/>
      <c r="E1397" s="62"/>
      <c r="F1397" s="62"/>
    </row>
    <row r="1398" spans="2:6" x14ac:dyDescent="0.25">
      <c r="B1398" s="62"/>
      <c r="C1398" s="62"/>
      <c r="D1398" s="62"/>
      <c r="E1398" s="62"/>
      <c r="F1398" s="62"/>
    </row>
    <row r="1399" spans="2:6" x14ac:dyDescent="0.25">
      <c r="B1399" s="62"/>
      <c r="C1399" s="62"/>
      <c r="D1399" s="62"/>
      <c r="E1399" s="62"/>
      <c r="F1399" s="62"/>
    </row>
    <row r="1400" spans="2:6" x14ac:dyDescent="0.25">
      <c r="B1400" s="62"/>
      <c r="C1400" s="62"/>
      <c r="D1400" s="62"/>
      <c r="E1400" s="62"/>
      <c r="F1400" s="62"/>
    </row>
    <row r="1401" spans="2:6" x14ac:dyDescent="0.25">
      <c r="B1401" s="62"/>
      <c r="C1401" s="62"/>
      <c r="D1401" s="62"/>
      <c r="E1401" s="62"/>
      <c r="F1401" s="62"/>
    </row>
    <row r="1402" spans="2:6" x14ac:dyDescent="0.25">
      <c r="B1402" s="62"/>
      <c r="C1402" s="62"/>
      <c r="D1402" s="62"/>
      <c r="E1402" s="62"/>
      <c r="F1402" s="62"/>
    </row>
    <row r="1403" spans="2:6" x14ac:dyDescent="0.25">
      <c r="B1403" s="62"/>
      <c r="C1403" s="62"/>
      <c r="D1403" s="62"/>
      <c r="E1403" s="62"/>
      <c r="F1403" s="62"/>
    </row>
    <row r="1404" spans="2:6" x14ac:dyDescent="0.25">
      <c r="B1404" s="62"/>
      <c r="C1404" s="62"/>
      <c r="D1404" s="62"/>
      <c r="E1404" s="62"/>
      <c r="F1404" s="62"/>
    </row>
    <row r="1405" spans="2:6" x14ac:dyDescent="0.25">
      <c r="B1405" s="62"/>
      <c r="C1405" s="62"/>
      <c r="D1405" s="62"/>
      <c r="E1405" s="62"/>
      <c r="F1405" s="62"/>
    </row>
    <row r="1406" spans="2:6" x14ac:dyDescent="0.25">
      <c r="B1406" s="62"/>
      <c r="C1406" s="62"/>
      <c r="D1406" s="62"/>
      <c r="E1406" s="62"/>
      <c r="F1406" s="62"/>
    </row>
    <row r="1407" spans="2:6" x14ac:dyDescent="0.25">
      <c r="B1407" s="62"/>
      <c r="C1407" s="62"/>
      <c r="D1407" s="62"/>
      <c r="E1407" s="62"/>
      <c r="F1407" s="62"/>
    </row>
    <row r="1408" spans="2:6" x14ac:dyDescent="0.25">
      <c r="B1408" s="62"/>
      <c r="C1408" s="62"/>
      <c r="D1408" s="62"/>
      <c r="E1408" s="62"/>
      <c r="F1408" s="62"/>
    </row>
    <row r="1409" spans="2:6" x14ac:dyDescent="0.25">
      <c r="B1409" s="62"/>
      <c r="C1409" s="62"/>
      <c r="D1409" s="62"/>
      <c r="E1409" s="62"/>
      <c r="F1409" s="62"/>
    </row>
    <row r="1410" spans="2:6" x14ac:dyDescent="0.25">
      <c r="B1410" s="62"/>
      <c r="C1410" s="62"/>
      <c r="D1410" s="62"/>
      <c r="E1410" s="62"/>
      <c r="F1410" s="62"/>
    </row>
    <row r="1411" spans="2:6" x14ac:dyDescent="0.25">
      <c r="B1411" s="62"/>
      <c r="C1411" s="62"/>
      <c r="D1411" s="62"/>
      <c r="E1411" s="62"/>
      <c r="F1411" s="62"/>
    </row>
    <row r="1412" spans="2:6" x14ac:dyDescent="0.25">
      <c r="B1412" s="62"/>
      <c r="C1412" s="62"/>
      <c r="D1412" s="62"/>
      <c r="E1412" s="62"/>
      <c r="F1412" s="62"/>
    </row>
    <row r="1413" spans="2:6" x14ac:dyDescent="0.25">
      <c r="B1413" s="62"/>
      <c r="C1413" s="62"/>
      <c r="D1413" s="62"/>
      <c r="E1413" s="62"/>
      <c r="F1413" s="62"/>
    </row>
    <row r="1414" spans="2:6" x14ac:dyDescent="0.25">
      <c r="B1414" s="62"/>
      <c r="C1414" s="62"/>
      <c r="D1414" s="62"/>
      <c r="E1414" s="62"/>
      <c r="F1414" s="62"/>
    </row>
    <row r="1415" spans="2:6" x14ac:dyDescent="0.25">
      <c r="B1415" s="62"/>
      <c r="C1415" s="62"/>
      <c r="D1415" s="62"/>
      <c r="E1415" s="62"/>
      <c r="F1415" s="62"/>
    </row>
    <row r="1416" spans="2:6" x14ac:dyDescent="0.25">
      <c r="B1416" s="62"/>
      <c r="C1416" s="62"/>
      <c r="D1416" s="62"/>
      <c r="E1416" s="62"/>
      <c r="F1416" s="62"/>
    </row>
    <row r="1417" spans="2:6" x14ac:dyDescent="0.25">
      <c r="B1417" s="62"/>
      <c r="C1417" s="62"/>
      <c r="D1417" s="62"/>
      <c r="E1417" s="62"/>
      <c r="F1417" s="62"/>
    </row>
  </sheetData>
  <sheetProtection algorithmName="SHA-512" hashValue="kcrHFn2iAU0d1ouXHwForjIjNyicXaukiUD+Kr7JRHopRZ6aMU2SyUC0O2kKnifCSRD1BzBta5wMzfy6dqNwqA==" saltValue="lqgHnILoysFgjYexYh0jaA==" spinCount="100000" sheet="1" objects="1" scenarios="1"/>
  <mergeCells count="23">
    <mergeCell ref="B31:F31"/>
    <mergeCell ref="B32:C32"/>
    <mergeCell ref="D32:E32"/>
    <mergeCell ref="C4:E4"/>
    <mergeCell ref="C5:E5"/>
    <mergeCell ref="B16:F16"/>
    <mergeCell ref="B8:C8"/>
    <mergeCell ref="B9:C9"/>
    <mergeCell ref="B10:C10"/>
    <mergeCell ref="B11:C11"/>
    <mergeCell ref="D7:F10"/>
    <mergeCell ref="E11:F11"/>
    <mergeCell ref="E13:F13"/>
    <mergeCell ref="B13:C13"/>
    <mergeCell ref="B12:C12"/>
    <mergeCell ref="B27:C27"/>
    <mergeCell ref="E27:F27"/>
    <mergeCell ref="B17:C17"/>
    <mergeCell ref="D17:E17"/>
    <mergeCell ref="B22:C22"/>
    <mergeCell ref="E22:F22"/>
    <mergeCell ref="B24:C24"/>
    <mergeCell ref="E24:F24"/>
  </mergeCells>
  <conditionalFormatting sqref="C4:E4">
    <cfRule type="expression" dxfId="25" priority="4">
      <formula>#REF!=""</formula>
    </cfRule>
    <cfRule type="expression" dxfId="24" priority="5">
      <formula>#REF!&lt;&gt;""</formula>
    </cfRule>
  </conditionalFormatting>
  <conditionalFormatting sqref="C5:E5">
    <cfRule type="expression" dxfId="23" priority="2">
      <formula>#REF!=""</formula>
    </cfRule>
    <cfRule type="expression" dxfId="22" priority="3">
      <formula>#REF!&lt;&gt;""</formula>
    </cfRule>
  </conditionalFormatting>
  <conditionalFormatting sqref="D27">
    <cfRule type="expression" dxfId="21" priority="1">
      <formula>#REF!=""</formula>
    </cfRule>
  </conditionalFormatting>
  <pageMargins left="0.51181102362204722" right="0.51181102362204722" top="0.39370078740157483" bottom="0.39370078740157483" header="0.51181102362204722" footer="0.51181102362204722"/>
  <pageSetup paperSize="9" scale="80" firstPageNumber="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272"/>
  <sheetViews>
    <sheetView topLeftCell="A22" zoomScaleNormal="100" workbookViewId="0">
      <selection activeCell="M4" sqref="M4"/>
    </sheetView>
  </sheetViews>
  <sheetFormatPr baseColWidth="10" defaultColWidth="9.1796875" defaultRowHeight="12.5" x14ac:dyDescent="0.25"/>
  <cols>
    <col min="1" max="1" width="4.26953125" style="62" customWidth="1"/>
    <col min="2" max="2" width="24.81640625" style="2" customWidth="1"/>
    <col min="3" max="3" width="11.453125" style="2" customWidth="1"/>
    <col min="4" max="4" width="15.7265625" style="2" customWidth="1"/>
    <col min="5" max="5" width="14.81640625" style="2" customWidth="1"/>
    <col min="6" max="9" width="6.453125" style="2" customWidth="1"/>
    <col min="10" max="10" width="6.1796875" style="2" customWidth="1"/>
    <col min="11" max="11" width="21.7265625" style="2" customWidth="1"/>
    <col min="12" max="12" width="11.453125" style="39" customWidth="1"/>
    <col min="13" max="13" width="12" style="39" customWidth="1"/>
    <col min="14" max="14" width="11.453125" style="39" customWidth="1"/>
    <col min="15" max="15" width="18" style="39" customWidth="1"/>
    <col min="16" max="17" width="11.453125" style="39" customWidth="1"/>
    <col min="18" max="18" width="11.7265625" style="39" customWidth="1"/>
    <col min="19" max="19" width="11.453125" style="39" customWidth="1"/>
    <col min="20" max="20" width="17.7265625" style="39" customWidth="1"/>
    <col min="21" max="23" width="11.453125" style="39" customWidth="1"/>
    <col min="24" max="24" width="11.453125" style="45" customWidth="1"/>
    <col min="25" max="27" width="11.453125" style="39" customWidth="1"/>
    <col min="28" max="33" width="11.453125" style="91" customWidth="1"/>
    <col min="34" max="39" width="11.453125" style="107" customWidth="1"/>
    <col min="40" max="82" width="11.453125" style="111" customWidth="1"/>
    <col min="83" max="1026" width="11.453125" style="2" customWidth="1"/>
  </cols>
  <sheetData>
    <row r="1" spans="1:82" ht="13" thickBot="1" x14ac:dyDescent="0.3">
      <c r="B1" s="62"/>
      <c r="C1" s="62"/>
      <c r="D1" s="62"/>
      <c r="E1" s="62"/>
      <c r="F1" s="62"/>
      <c r="G1" s="62"/>
      <c r="H1" s="62"/>
      <c r="I1" s="62"/>
      <c r="J1" s="62"/>
      <c r="K1" s="62"/>
      <c r="O1" s="118"/>
      <c r="P1" s="118"/>
      <c r="Q1" s="118"/>
      <c r="R1" s="118"/>
      <c r="S1" s="118"/>
      <c r="T1" s="118"/>
      <c r="U1" s="118"/>
      <c r="V1" s="118"/>
      <c r="W1" s="118"/>
      <c r="X1" s="119"/>
      <c r="Y1" s="118"/>
      <c r="Z1" s="118"/>
      <c r="AA1" s="118"/>
      <c r="AB1" s="120"/>
      <c r="AC1" s="120"/>
      <c r="AD1" s="120"/>
      <c r="AE1" s="120"/>
      <c r="AF1" s="120"/>
      <c r="AG1" s="120"/>
      <c r="AH1" s="120"/>
      <c r="AI1" s="120"/>
      <c r="AJ1" s="120"/>
    </row>
    <row r="2" spans="1:82" ht="26" thickTop="1" thickBot="1" x14ac:dyDescent="0.55000000000000004">
      <c r="B2" s="42" t="s">
        <v>268</v>
      </c>
      <c r="C2" s="39"/>
      <c r="D2" s="39"/>
      <c r="E2" s="39"/>
      <c r="F2" s="39"/>
      <c r="G2" s="39"/>
      <c r="H2" s="39"/>
      <c r="I2" s="39"/>
      <c r="J2" s="419" t="s">
        <v>91</v>
      </c>
      <c r="K2" s="89" t="str">
        <f>IF(Meldezahlen_ÖWV!L1&lt;&gt;"",Meldezahlen_ÖWV!L1,"Datum fehlt")</f>
        <v>Datum fehlt</v>
      </c>
      <c r="O2" s="118"/>
      <c r="P2" s="118"/>
      <c r="Q2" s="118"/>
      <c r="R2" s="118"/>
      <c r="S2" s="118"/>
      <c r="T2" s="118"/>
      <c r="U2" s="118"/>
      <c r="V2" s="118"/>
      <c r="W2" s="118"/>
      <c r="X2" s="119"/>
      <c r="Y2" s="118"/>
      <c r="Z2" s="118"/>
      <c r="AA2" s="118"/>
      <c r="AB2" s="120"/>
      <c r="AC2" s="120"/>
      <c r="AD2" s="120"/>
      <c r="AE2" s="120"/>
      <c r="AF2" s="120"/>
      <c r="AG2" s="120"/>
      <c r="AH2" s="120"/>
      <c r="AI2" s="120"/>
      <c r="AJ2" s="120"/>
    </row>
    <row r="3" spans="1:82" ht="20.5" thickTop="1" x14ac:dyDescent="0.4">
      <c r="B3" s="43" t="str">
        <f>Anleitung!B4</f>
        <v>für die Personalratswahlen am 14./15. Mai 2024</v>
      </c>
      <c r="C3" s="39"/>
      <c r="D3" s="39"/>
      <c r="E3" s="39"/>
      <c r="F3" s="39"/>
      <c r="G3" s="39"/>
      <c r="H3" s="39"/>
      <c r="I3" s="39"/>
      <c r="J3" s="39"/>
      <c r="K3" s="88" t="str">
        <f>Anleitung!C37</f>
        <v>Version 1.2 (vom 25.01.2024)</v>
      </c>
      <c r="O3" s="126"/>
      <c r="P3" s="126"/>
      <c r="Q3" s="126"/>
      <c r="R3" s="126"/>
      <c r="S3" s="126"/>
      <c r="T3" s="126"/>
      <c r="U3" s="126"/>
      <c r="V3" s="126"/>
      <c r="W3" s="126"/>
      <c r="X3" s="127"/>
      <c r="Y3" s="126"/>
      <c r="Z3" s="126"/>
      <c r="AA3" s="126"/>
      <c r="AB3" s="128"/>
      <c r="AC3" s="128"/>
      <c r="AD3" s="128"/>
      <c r="AE3" s="128"/>
      <c r="AF3" s="128"/>
      <c r="AG3" s="128"/>
      <c r="AH3" s="128"/>
      <c r="AI3" s="120"/>
      <c r="AJ3" s="120"/>
    </row>
    <row r="4" spans="1:82" ht="20" x14ac:dyDescent="0.4">
      <c r="B4" s="43"/>
      <c r="C4" s="39"/>
      <c r="D4" s="39"/>
      <c r="E4" s="39"/>
      <c r="F4" s="39"/>
      <c r="G4" s="39"/>
      <c r="H4" s="39"/>
      <c r="I4" s="26"/>
      <c r="J4" s="39"/>
      <c r="K4" s="39"/>
      <c r="O4" s="126"/>
      <c r="P4" s="126"/>
      <c r="Q4" s="126"/>
      <c r="R4" s="126"/>
      <c r="S4" s="126"/>
      <c r="T4" s="126"/>
      <c r="U4" s="126"/>
      <c r="V4" s="126"/>
      <c r="W4" s="126"/>
      <c r="X4" s="127"/>
      <c r="Y4" s="126"/>
      <c r="Z4" s="126"/>
      <c r="AA4" s="126"/>
      <c r="AB4" s="128"/>
      <c r="AC4" s="128"/>
      <c r="AD4" s="128"/>
      <c r="AE4" s="128"/>
      <c r="AF4" s="128"/>
      <c r="AG4" s="128"/>
      <c r="AH4" s="128"/>
      <c r="AI4" s="120"/>
      <c r="AJ4" s="120"/>
    </row>
    <row r="5" spans="1:82" ht="20" x14ac:dyDescent="0.4">
      <c r="B5" s="44" t="s">
        <v>70</v>
      </c>
      <c r="C5" s="40"/>
      <c r="D5" s="40"/>
      <c r="E5" s="40"/>
      <c r="F5" s="40"/>
      <c r="G5" s="40"/>
      <c r="H5" s="40"/>
      <c r="I5" s="40"/>
      <c r="J5" s="325">
        <f>E7+E11</f>
        <v>0</v>
      </c>
      <c r="K5" s="325"/>
      <c r="O5" s="126"/>
      <c r="P5" s="126"/>
      <c r="Q5" s="126"/>
      <c r="R5" s="126"/>
      <c r="S5" s="126"/>
      <c r="T5" s="126"/>
      <c r="U5" s="126"/>
      <c r="V5" s="126"/>
      <c r="W5" s="126"/>
      <c r="X5" s="127"/>
      <c r="Y5" s="126"/>
      <c r="Z5" s="126"/>
      <c r="AA5" s="126"/>
      <c r="AB5" s="128"/>
      <c r="AC5" s="128"/>
      <c r="AD5" s="128"/>
      <c r="AE5" s="128"/>
      <c r="AF5" s="128"/>
      <c r="AG5" s="128"/>
      <c r="AH5" s="128"/>
      <c r="AI5" s="120"/>
      <c r="AJ5" s="120"/>
    </row>
    <row r="6" spans="1:82" s="6" customFormat="1" ht="20.25" customHeight="1" x14ac:dyDescent="0.35">
      <c r="A6" s="98"/>
      <c r="B6" s="21"/>
      <c r="C6" s="21"/>
      <c r="D6" s="21"/>
      <c r="E6" s="21"/>
      <c r="F6" s="21"/>
      <c r="G6" s="324" t="str">
        <f>IF(J5=0,"Achtung: Bisher wurde nichts im Wählerverzeichnis eingetragen !!!","")</f>
        <v>Achtung: Bisher wurde nichts im Wählerverzeichnis eingetragen !!!</v>
      </c>
      <c r="H6" s="324"/>
      <c r="I6" s="324"/>
      <c r="J6" s="324"/>
      <c r="K6" s="324"/>
      <c r="L6" s="24"/>
      <c r="M6" s="21"/>
      <c r="N6" s="21"/>
      <c r="O6" s="129"/>
      <c r="P6" s="129"/>
      <c r="Q6" s="129"/>
      <c r="R6" s="129"/>
      <c r="S6" s="129"/>
      <c r="T6" s="129"/>
      <c r="U6" s="129"/>
      <c r="V6" s="129"/>
      <c r="W6" s="129"/>
      <c r="X6" s="130"/>
      <c r="Y6" s="129"/>
      <c r="Z6" s="129"/>
      <c r="AA6" s="129"/>
      <c r="AB6" s="131"/>
      <c r="AC6" s="131"/>
      <c r="AD6" s="131"/>
      <c r="AE6" s="131"/>
      <c r="AF6" s="131"/>
      <c r="AG6" s="131"/>
      <c r="AH6" s="131"/>
      <c r="AI6" s="123"/>
      <c r="AJ6" s="123"/>
      <c r="AK6" s="108"/>
      <c r="AL6" s="108"/>
      <c r="AM6" s="10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row>
    <row r="7" spans="1:82" s="6" customFormat="1" ht="20.25" customHeight="1" x14ac:dyDescent="0.35">
      <c r="A7" s="98"/>
      <c r="B7" s="24" t="s">
        <v>133</v>
      </c>
      <c r="C7" s="24"/>
      <c r="D7" s="26" t="s">
        <v>72</v>
      </c>
      <c r="E7" s="35">
        <f>C8+C9</f>
        <v>0</v>
      </c>
      <c r="F7" s="21"/>
      <c r="G7" s="324"/>
      <c r="H7" s="324"/>
      <c r="I7" s="324"/>
      <c r="J7" s="324"/>
      <c r="K7" s="324"/>
      <c r="L7" s="46"/>
      <c r="M7" s="46"/>
      <c r="N7" s="21"/>
      <c r="O7" s="129"/>
      <c r="P7" s="129"/>
      <c r="Q7" s="129"/>
      <c r="R7" s="129"/>
      <c r="S7" s="129"/>
      <c r="T7" s="129"/>
      <c r="U7" s="129"/>
      <c r="V7" s="129"/>
      <c r="W7" s="129"/>
      <c r="X7" s="130"/>
      <c r="Y7" s="129"/>
      <c r="Z7" s="129"/>
      <c r="AA7" s="129"/>
      <c r="AB7" s="131"/>
      <c r="AC7" s="131"/>
      <c r="AD7" s="131"/>
      <c r="AE7" s="131"/>
      <c r="AF7" s="131"/>
      <c r="AG7" s="131"/>
      <c r="AH7" s="131"/>
      <c r="AI7" s="123"/>
      <c r="AJ7" s="123"/>
      <c r="AK7" s="108"/>
      <c r="AL7" s="108"/>
      <c r="AM7" s="10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row>
    <row r="8" spans="1:82" s="6" customFormat="1" ht="20.25" customHeight="1" x14ac:dyDescent="0.35">
      <c r="A8" s="98"/>
      <c r="B8" s="21" t="s">
        <v>73</v>
      </c>
      <c r="C8" s="21">
        <f>IF(Rückmeldung_HWV!C19&gt;=0,Rückmeldung_HWV!C19,"Fehler")</f>
        <v>0</v>
      </c>
      <c r="D8" s="21"/>
      <c r="E8" s="21"/>
      <c r="F8" s="21"/>
      <c r="G8" s="21"/>
      <c r="H8" s="41"/>
      <c r="I8" s="41"/>
      <c r="J8" s="41"/>
      <c r="K8" s="41"/>
      <c r="L8" s="21"/>
      <c r="M8" s="21"/>
      <c r="N8" s="21"/>
      <c r="O8" s="129"/>
      <c r="P8" s="129"/>
      <c r="Q8" s="129"/>
      <c r="R8" s="129"/>
      <c r="S8" s="129"/>
      <c r="T8" s="129"/>
      <c r="U8" s="129"/>
      <c r="V8" s="129"/>
      <c r="W8" s="129"/>
      <c r="X8" s="130"/>
      <c r="Y8" s="129"/>
      <c r="Z8" s="129"/>
      <c r="AA8" s="129"/>
      <c r="AB8" s="131"/>
      <c r="AC8" s="131"/>
      <c r="AD8" s="131"/>
      <c r="AE8" s="131"/>
      <c r="AF8" s="131"/>
      <c r="AG8" s="131">
        <v>1</v>
      </c>
      <c r="AH8" s="131">
        <f t="shared" ref="AH8:AH32" si="0">MOD(AG8,1)</f>
        <v>0</v>
      </c>
      <c r="AI8" s="123"/>
      <c r="AJ8" s="123"/>
      <c r="AK8" s="108"/>
      <c r="AL8" s="108"/>
      <c r="AM8" s="10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row>
    <row r="9" spans="1:82" s="6" customFormat="1" ht="20.25" customHeight="1" x14ac:dyDescent="0.35">
      <c r="A9" s="98"/>
      <c r="B9" s="21" t="s">
        <v>74</v>
      </c>
      <c r="C9" s="21">
        <f>IF(Rückmeldung_HWV!B19&gt;=0,Rückmeldung_HWV!B19,"Fehler")</f>
        <v>0</v>
      </c>
      <c r="D9" s="21"/>
      <c r="E9" s="21"/>
      <c r="F9" s="21"/>
      <c r="G9" s="324" t="str">
        <f>IF(J5=0,"",IF(OR(E7=0,(E7&lt;J5*0.05),E11&lt;(J5*0.05)),"Achtung: Einer Gruppe steht kein Sitz im Personalrat zu !!!",""))</f>
        <v/>
      </c>
      <c r="H9" s="324"/>
      <c r="I9" s="324"/>
      <c r="J9" s="324"/>
      <c r="K9" s="324"/>
      <c r="L9" s="21"/>
      <c r="M9" s="21"/>
      <c r="N9" s="21"/>
      <c r="O9" s="129"/>
      <c r="P9" s="129"/>
      <c r="Q9" s="129"/>
      <c r="R9" s="129"/>
      <c r="S9" s="129"/>
      <c r="T9" s="129"/>
      <c r="U9" s="129"/>
      <c r="V9" s="129"/>
      <c r="W9" s="129"/>
      <c r="X9" s="130"/>
      <c r="Y9" s="129"/>
      <c r="Z9" s="129"/>
      <c r="AA9" s="129"/>
      <c r="AB9" s="131"/>
      <c r="AC9" s="131"/>
      <c r="AD9" s="131"/>
      <c r="AE9" s="131"/>
      <c r="AF9" s="131"/>
      <c r="AG9" s="131">
        <f t="shared" ref="AG9:AG32" si="1">AG8+0.1</f>
        <v>1.1000000000000001</v>
      </c>
      <c r="AH9" s="131">
        <f t="shared" si="0"/>
        <v>0.10000000000000009</v>
      </c>
      <c r="AI9" s="123"/>
      <c r="AJ9" s="123"/>
      <c r="AK9" s="108"/>
      <c r="AL9" s="108"/>
      <c r="AM9" s="10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row>
    <row r="10" spans="1:82" s="6" customFormat="1" ht="20.25" customHeight="1" x14ac:dyDescent="0.35">
      <c r="A10" s="98"/>
      <c r="B10" s="21"/>
      <c r="C10" s="21"/>
      <c r="D10" s="21"/>
      <c r="E10" s="21"/>
      <c r="F10" s="21"/>
      <c r="G10" s="324"/>
      <c r="H10" s="324"/>
      <c r="I10" s="324"/>
      <c r="J10" s="324"/>
      <c r="K10" s="324"/>
      <c r="L10" s="21"/>
      <c r="M10" s="21"/>
      <c r="N10" s="21"/>
      <c r="O10" s="129"/>
      <c r="P10" s="129"/>
      <c r="Q10" s="129"/>
      <c r="R10" s="129"/>
      <c r="S10" s="129"/>
      <c r="T10" s="129"/>
      <c r="U10" s="129"/>
      <c r="V10" s="129"/>
      <c r="W10" s="129"/>
      <c r="X10" s="130"/>
      <c r="Y10" s="129"/>
      <c r="Z10" s="129"/>
      <c r="AA10" s="129"/>
      <c r="AB10" s="131"/>
      <c r="AC10" s="131"/>
      <c r="AD10" s="131"/>
      <c r="AE10" s="131"/>
      <c r="AF10" s="131"/>
      <c r="AG10" s="131">
        <f t="shared" si="1"/>
        <v>1.2000000000000002</v>
      </c>
      <c r="AH10" s="131">
        <f t="shared" si="0"/>
        <v>0.20000000000000018</v>
      </c>
      <c r="AI10" s="123"/>
      <c r="AJ10" s="123"/>
      <c r="AK10" s="108"/>
      <c r="AL10" s="108"/>
      <c r="AM10" s="10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row>
    <row r="11" spans="1:82" s="6" customFormat="1" ht="20.25" customHeight="1" x14ac:dyDescent="0.35">
      <c r="A11" s="98"/>
      <c r="B11" s="24" t="s">
        <v>75</v>
      </c>
      <c r="C11" s="24"/>
      <c r="D11" s="26" t="s">
        <v>72</v>
      </c>
      <c r="E11" s="35">
        <f>C12+C13</f>
        <v>0</v>
      </c>
      <c r="F11" s="21"/>
      <c r="G11" s="21"/>
      <c r="H11" s="21"/>
      <c r="I11" s="21"/>
      <c r="J11" s="21"/>
      <c r="K11" s="21"/>
      <c r="L11" s="21"/>
      <c r="M11" s="21"/>
      <c r="N11" s="21"/>
      <c r="O11" s="129"/>
      <c r="P11" s="129"/>
      <c r="Q11" s="129"/>
      <c r="R11" s="129"/>
      <c r="S11" s="129"/>
      <c r="T11" s="129"/>
      <c r="U11" s="129"/>
      <c r="V11" s="129"/>
      <c r="W11" s="129"/>
      <c r="X11" s="130"/>
      <c r="Y11" s="129"/>
      <c r="Z11" s="129"/>
      <c r="AA11" s="129"/>
      <c r="AB11" s="131"/>
      <c r="AC11" s="131"/>
      <c r="AD11" s="131"/>
      <c r="AE11" s="131"/>
      <c r="AF11" s="131"/>
      <c r="AG11" s="131">
        <f t="shared" si="1"/>
        <v>1.3000000000000003</v>
      </c>
      <c r="AH11" s="131">
        <f t="shared" si="0"/>
        <v>0.30000000000000027</v>
      </c>
      <c r="AI11" s="123"/>
      <c r="AJ11" s="123"/>
      <c r="AK11" s="108"/>
      <c r="AL11" s="108"/>
      <c r="AM11" s="10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row>
    <row r="12" spans="1:82" s="6" customFormat="1" ht="20.25" customHeight="1" x14ac:dyDescent="0.35">
      <c r="A12" s="98"/>
      <c r="B12" s="21" t="s">
        <v>73</v>
      </c>
      <c r="C12" s="21">
        <f>IF(Rückmeldung_HWV!E19&gt;=0,Rückmeldung_HWV!E19,"Fehler")</f>
        <v>0</v>
      </c>
      <c r="D12" s="36"/>
      <c r="E12" s="21"/>
      <c r="F12" s="21"/>
      <c r="G12" s="324" t="str">
        <f>IF(J5=0,"",IF(J5&lt;5,"Achtung: Sie wählen den Personalrat gemeinsamen mit einer anderen Dienststelle !!!",""))</f>
        <v/>
      </c>
      <c r="H12" s="324"/>
      <c r="I12" s="324"/>
      <c r="J12" s="324"/>
      <c r="K12" s="324"/>
      <c r="L12" s="21"/>
      <c r="M12" s="21"/>
      <c r="N12" s="21"/>
      <c r="O12" s="129"/>
      <c r="P12" s="129"/>
      <c r="Q12" s="129"/>
      <c r="R12" s="129"/>
      <c r="S12" s="129"/>
      <c r="T12" s="129"/>
      <c r="U12" s="129"/>
      <c r="V12" s="129"/>
      <c r="W12" s="129"/>
      <c r="X12" s="130"/>
      <c r="Y12" s="129"/>
      <c r="Z12" s="129"/>
      <c r="AA12" s="129"/>
      <c r="AB12" s="131"/>
      <c r="AC12" s="131"/>
      <c r="AD12" s="131"/>
      <c r="AE12" s="131"/>
      <c r="AF12" s="131"/>
      <c r="AG12" s="131">
        <f t="shared" si="1"/>
        <v>1.4000000000000004</v>
      </c>
      <c r="AH12" s="131">
        <f t="shared" si="0"/>
        <v>0.40000000000000036</v>
      </c>
      <c r="AI12" s="123"/>
      <c r="AJ12" s="123"/>
      <c r="AK12" s="108"/>
      <c r="AL12" s="108"/>
      <c r="AM12" s="10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row>
    <row r="13" spans="1:82" s="6" customFormat="1" ht="20.25" customHeight="1" x14ac:dyDescent="0.35">
      <c r="A13" s="98"/>
      <c r="B13" s="21" t="s">
        <v>74</v>
      </c>
      <c r="C13" s="21">
        <f>IF(Rückmeldung_HWV!D19&gt;=0,Rückmeldung_HWV!D19,"Fehler")</f>
        <v>0</v>
      </c>
      <c r="D13" s="36"/>
      <c r="E13" s="21"/>
      <c r="F13" s="21"/>
      <c r="G13" s="324"/>
      <c r="H13" s="324"/>
      <c r="I13" s="324"/>
      <c r="J13" s="324"/>
      <c r="K13" s="324"/>
      <c r="L13" s="21"/>
      <c r="M13" s="21"/>
      <c r="N13" s="21"/>
      <c r="O13" s="129"/>
      <c r="P13" s="129"/>
      <c r="Q13" s="129"/>
      <c r="R13" s="129"/>
      <c r="S13" s="129"/>
      <c r="T13" s="129"/>
      <c r="U13" s="129"/>
      <c r="V13" s="129"/>
      <c r="W13" s="129"/>
      <c r="X13" s="130"/>
      <c r="Y13" s="129"/>
      <c r="Z13" s="129"/>
      <c r="AA13" s="129"/>
      <c r="AB13" s="131"/>
      <c r="AC13" s="131"/>
      <c r="AD13" s="131"/>
      <c r="AE13" s="131"/>
      <c r="AF13" s="131"/>
      <c r="AG13" s="131">
        <f t="shared" si="1"/>
        <v>1.5000000000000004</v>
      </c>
      <c r="AH13" s="131">
        <f t="shared" si="0"/>
        <v>0.50000000000000044</v>
      </c>
      <c r="AI13" s="123"/>
      <c r="AJ13" s="123"/>
      <c r="AK13" s="108"/>
      <c r="AL13" s="108"/>
      <c r="AM13" s="10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row>
    <row r="14" spans="1:82" s="6" customFormat="1" ht="20.25" customHeight="1" x14ac:dyDescent="0.35">
      <c r="A14" s="98"/>
      <c r="B14" s="21"/>
      <c r="C14" s="21"/>
      <c r="D14" s="21"/>
      <c r="E14" s="21"/>
      <c r="F14" s="21"/>
      <c r="G14" s="324"/>
      <c r="H14" s="324"/>
      <c r="I14" s="324"/>
      <c r="J14" s="324"/>
      <c r="K14" s="324"/>
      <c r="L14" s="21"/>
      <c r="M14" s="21"/>
      <c r="N14" s="21"/>
      <c r="O14" s="150"/>
      <c r="P14" s="150"/>
      <c r="Q14" s="150"/>
      <c r="R14" s="150"/>
      <c r="S14" s="150"/>
      <c r="T14" s="150"/>
      <c r="U14" s="150"/>
      <c r="V14" s="150"/>
      <c r="W14" s="150"/>
      <c r="X14" s="151"/>
      <c r="Y14" s="129"/>
      <c r="Z14" s="129"/>
      <c r="AA14" s="129"/>
      <c r="AB14" s="131"/>
      <c r="AC14" s="131"/>
      <c r="AD14" s="131"/>
      <c r="AE14" s="131"/>
      <c r="AF14" s="131"/>
      <c r="AG14" s="131">
        <f t="shared" si="1"/>
        <v>1.6000000000000005</v>
      </c>
      <c r="AH14" s="131">
        <f t="shared" si="0"/>
        <v>0.60000000000000053</v>
      </c>
      <c r="AI14" s="123"/>
      <c r="AJ14" s="123"/>
      <c r="AK14" s="108"/>
      <c r="AL14" s="108"/>
      <c r="AM14" s="10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row>
    <row r="15" spans="1:82" s="6" customFormat="1" ht="20.25" customHeight="1" x14ac:dyDescent="0.4">
      <c r="A15" s="98"/>
      <c r="B15" s="32" t="s">
        <v>76</v>
      </c>
      <c r="C15" s="33"/>
      <c r="D15" s="33"/>
      <c r="E15" s="33"/>
      <c r="F15" s="33"/>
      <c r="G15" s="33"/>
      <c r="H15" s="33"/>
      <c r="I15" s="33"/>
      <c r="J15" s="38">
        <f>IF(J5="","",LOOKUP(J5,F17:F29,J17:J29))</f>
        <v>0</v>
      </c>
      <c r="K15" s="7" t="s">
        <v>77</v>
      </c>
      <c r="L15" s="21"/>
      <c r="M15" s="21"/>
      <c r="N15" s="21"/>
      <c r="O15" s="150"/>
      <c r="P15" s="150"/>
      <c r="Q15" s="150"/>
      <c r="R15" s="150"/>
      <c r="S15" s="150"/>
      <c r="T15" s="150"/>
      <c r="U15" s="150"/>
      <c r="V15" s="150"/>
      <c r="W15" s="150"/>
      <c r="X15" s="151"/>
      <c r="Y15" s="129"/>
      <c r="Z15" s="129"/>
      <c r="AA15" s="129"/>
      <c r="AB15" s="131"/>
      <c r="AC15" s="131"/>
      <c r="AD15" s="131"/>
      <c r="AE15" s="131"/>
      <c r="AF15" s="131"/>
      <c r="AG15" s="131">
        <f t="shared" si="1"/>
        <v>1.7000000000000006</v>
      </c>
      <c r="AH15" s="131">
        <f t="shared" si="0"/>
        <v>0.70000000000000062</v>
      </c>
      <c r="AI15" s="123"/>
      <c r="AJ15" s="123"/>
      <c r="AK15" s="108"/>
      <c r="AL15" s="108"/>
      <c r="AM15" s="10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row>
    <row r="16" spans="1:82" s="6" customFormat="1" ht="20.25" customHeight="1" x14ac:dyDescent="0.35">
      <c r="A16" s="98"/>
      <c r="B16" s="21"/>
      <c r="C16" s="21"/>
      <c r="D16" s="21"/>
      <c r="E16" s="21"/>
      <c r="F16" s="37" t="s">
        <v>127</v>
      </c>
      <c r="G16" s="21"/>
      <c r="H16" s="21"/>
      <c r="I16" s="21"/>
      <c r="J16" s="21"/>
      <c r="K16" s="21"/>
      <c r="L16" s="21"/>
      <c r="M16" s="21"/>
      <c r="N16" s="21"/>
      <c r="O16" s="132"/>
      <c r="P16" s="133"/>
      <c r="Q16" s="133"/>
      <c r="R16" s="133"/>
      <c r="S16" s="133"/>
      <c r="T16" s="133"/>
      <c r="U16" s="133"/>
      <c r="V16" s="133"/>
      <c r="W16" s="133"/>
      <c r="X16" s="134" t="e">
        <f>J15-SUM(U18:U19)</f>
        <v>#DIV/0!</v>
      </c>
      <c r="Y16" s="129"/>
      <c r="Z16" s="129"/>
      <c r="AA16" s="129"/>
      <c r="AB16" s="135"/>
      <c r="AC16" s="131"/>
      <c r="AD16" s="131"/>
      <c r="AE16" s="131"/>
      <c r="AF16" s="131"/>
      <c r="AG16" s="131">
        <f t="shared" si="1"/>
        <v>1.8000000000000007</v>
      </c>
      <c r="AH16" s="131">
        <f t="shared" si="0"/>
        <v>0.80000000000000071</v>
      </c>
      <c r="AI16" s="123"/>
      <c r="AJ16" s="123"/>
      <c r="AK16" s="108"/>
      <c r="AL16" s="108"/>
      <c r="AM16" s="10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row>
    <row r="17" spans="1:82" s="6" customFormat="1" ht="20.25" customHeight="1" x14ac:dyDescent="0.35">
      <c r="A17" s="98"/>
      <c r="B17" s="21" t="s">
        <v>78</v>
      </c>
      <c r="C17" s="23" t="s">
        <v>79</v>
      </c>
      <c r="D17" s="23" t="s">
        <v>80</v>
      </c>
      <c r="E17" s="23" t="s">
        <v>81</v>
      </c>
      <c r="F17" s="28">
        <v>0</v>
      </c>
      <c r="G17" s="23" t="s">
        <v>82</v>
      </c>
      <c r="H17" s="21">
        <v>4</v>
      </c>
      <c r="I17" s="23" t="s">
        <v>83</v>
      </c>
      <c r="J17" s="21">
        <v>0</v>
      </c>
      <c r="K17" s="21" t="s">
        <v>77</v>
      </c>
      <c r="L17" s="21"/>
      <c r="M17" s="21"/>
      <c r="N17" s="21"/>
      <c r="O17" s="136" t="s">
        <v>84</v>
      </c>
      <c r="P17" s="129" t="s">
        <v>85</v>
      </c>
      <c r="Q17" s="129"/>
      <c r="R17" s="129"/>
      <c r="S17" s="130" t="s">
        <v>86</v>
      </c>
      <c r="T17" s="129"/>
      <c r="U17" s="129" t="s">
        <v>87</v>
      </c>
      <c r="V17" s="129"/>
      <c r="W17" s="129"/>
      <c r="X17" s="137" t="s">
        <v>80</v>
      </c>
      <c r="Y17" s="129"/>
      <c r="Z17" s="129"/>
      <c r="AA17" s="129"/>
      <c r="AB17" s="135"/>
      <c r="AC17" s="131"/>
      <c r="AD17" s="131"/>
      <c r="AE17" s="131"/>
      <c r="AF17" s="131"/>
      <c r="AG17" s="131">
        <f t="shared" si="1"/>
        <v>1.9000000000000008</v>
      </c>
      <c r="AH17" s="131">
        <f t="shared" si="0"/>
        <v>0.9000000000000008</v>
      </c>
      <c r="AI17" s="123"/>
      <c r="AJ17" s="123"/>
      <c r="AK17" s="108"/>
      <c r="AL17" s="108"/>
      <c r="AM17" s="10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row>
    <row r="18" spans="1:82" s="6" customFormat="1" ht="20.25" customHeight="1" x14ac:dyDescent="0.35">
      <c r="A18" s="98"/>
      <c r="B18" s="21" t="s">
        <v>88</v>
      </c>
      <c r="C18" s="34" t="e">
        <f>E7/J5*J15</f>
        <v>#DIV/0!</v>
      </c>
      <c r="D18" s="8" t="e">
        <f>X18</f>
        <v>#DIV/0!</v>
      </c>
      <c r="E18" s="5"/>
      <c r="F18" s="28">
        <v>5</v>
      </c>
      <c r="G18" s="23" t="s">
        <v>82</v>
      </c>
      <c r="H18" s="21">
        <v>15</v>
      </c>
      <c r="I18" s="23" t="s">
        <v>83</v>
      </c>
      <c r="J18" s="21">
        <v>1</v>
      </c>
      <c r="K18" s="21" t="s">
        <v>77</v>
      </c>
      <c r="L18" s="21"/>
      <c r="M18" s="47"/>
      <c r="N18" s="21"/>
      <c r="O18" s="136" t="e">
        <f>ROUNDDOWN(C18,0)</f>
        <v>#DIV/0!</v>
      </c>
      <c r="P18" s="129" t="e">
        <f>IF(ROUNDDOWN(C18,1)-ROUNDDOWN(C18,0)&gt;ROUNDDOWN(C19,1)-ROUNDDOWN(C19,0),1,0)</f>
        <v>#DIV/0!</v>
      </c>
      <c r="Q18" s="129"/>
      <c r="R18" s="129"/>
      <c r="S18" s="130" t="e">
        <f>IF(E7&gt;5,1,IF(E7/J5&lt;1/20,0,1))</f>
        <v>#DIV/0!</v>
      </c>
      <c r="T18" s="129"/>
      <c r="U18" s="129" t="e">
        <f>IF(S18&gt;P18+O18,S18,0)</f>
        <v>#DIV/0!</v>
      </c>
      <c r="V18" s="129"/>
      <c r="W18" s="129"/>
      <c r="X18" s="137" t="e">
        <f>IF(MAX(U18:U19)=0,P18+O18,IF(S18&gt;P18+O18,S18,X16))</f>
        <v>#DIV/0!</v>
      </c>
      <c r="Y18" s="129" t="e">
        <f>IF(X18+X19&lt;J15,"+Los","")</f>
        <v>#DIV/0!</v>
      </c>
      <c r="Z18" s="129"/>
      <c r="AA18" s="129"/>
      <c r="AB18" s="135"/>
      <c r="AC18" s="131"/>
      <c r="AD18" s="131"/>
      <c r="AE18" s="131"/>
      <c r="AF18" s="131"/>
      <c r="AG18" s="131">
        <f t="shared" si="1"/>
        <v>2.0000000000000009</v>
      </c>
      <c r="AH18" s="131">
        <f t="shared" si="0"/>
        <v>8.8817841970012523E-16</v>
      </c>
      <c r="AI18" s="123"/>
      <c r="AJ18" s="123"/>
      <c r="AK18" s="108"/>
      <c r="AL18" s="108"/>
      <c r="AM18" s="10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row>
    <row r="19" spans="1:82" s="6" customFormat="1" ht="20.25" customHeight="1" thickBot="1" x14ac:dyDescent="0.4">
      <c r="A19" s="98"/>
      <c r="B19" s="21" t="s">
        <v>89</v>
      </c>
      <c r="C19" s="34" t="e">
        <f>E11/J5*J15</f>
        <v>#DIV/0!</v>
      </c>
      <c r="D19" s="9" t="e">
        <f>X19</f>
        <v>#DIV/0!</v>
      </c>
      <c r="E19" s="5"/>
      <c r="F19" s="28">
        <v>16</v>
      </c>
      <c r="G19" s="23" t="s">
        <v>82</v>
      </c>
      <c r="H19" s="21">
        <v>60</v>
      </c>
      <c r="I19" s="23" t="s">
        <v>83</v>
      </c>
      <c r="J19" s="21">
        <v>3</v>
      </c>
      <c r="K19" s="21" t="s">
        <v>77</v>
      </c>
      <c r="L19" s="21"/>
      <c r="M19" s="47"/>
      <c r="N19" s="21"/>
      <c r="O19" s="138" t="e">
        <f>ROUNDDOWN(C19,0)</f>
        <v>#DIV/0!</v>
      </c>
      <c r="P19" s="139" t="e">
        <f>IF(ROUNDDOWN(C19,1)-ROUNDDOWN(C19,0)&gt;ROUNDDOWN(C18,1)-ROUNDDOWN(C18,0),1,0)</f>
        <v>#DIV/0!</v>
      </c>
      <c r="Q19" s="139"/>
      <c r="R19" s="139"/>
      <c r="S19" s="140" t="e">
        <f>IF(E11&gt;5,1,IF(E11/J5&lt;1/20,0,1))</f>
        <v>#DIV/0!</v>
      </c>
      <c r="T19" s="139"/>
      <c r="U19" s="139" t="e">
        <f>IF(S19&gt;P19+O19,S19,0)</f>
        <v>#DIV/0!</v>
      </c>
      <c r="V19" s="139"/>
      <c r="W19" s="139"/>
      <c r="X19" s="141" t="e">
        <f>IF(MAX(U18:U19)=0,P19+O19,IF(S19&gt;P19+O19,S19,X16))</f>
        <v>#DIV/0!</v>
      </c>
      <c r="Y19" s="129"/>
      <c r="Z19" s="129"/>
      <c r="AA19" s="129"/>
      <c r="AB19" s="135"/>
      <c r="AC19" s="131"/>
      <c r="AD19" s="131"/>
      <c r="AE19" s="131"/>
      <c r="AF19" s="131"/>
      <c r="AG19" s="131">
        <f t="shared" si="1"/>
        <v>2.100000000000001</v>
      </c>
      <c r="AH19" s="131">
        <f t="shared" si="0"/>
        <v>0.10000000000000098</v>
      </c>
      <c r="AI19" s="123"/>
      <c r="AJ19" s="123"/>
      <c r="AK19" s="108"/>
      <c r="AL19" s="108"/>
      <c r="AM19" s="10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row>
    <row r="20" spans="1:82" s="6" customFormat="1" ht="20.25" customHeight="1" thickTop="1" x14ac:dyDescent="0.35">
      <c r="A20" s="98"/>
      <c r="B20" s="102"/>
      <c r="C20" s="102"/>
      <c r="D20" s="102"/>
      <c r="E20" s="101"/>
      <c r="F20" s="28">
        <v>61</v>
      </c>
      <c r="G20" s="23" t="s">
        <v>82</v>
      </c>
      <c r="H20" s="21">
        <v>150</v>
      </c>
      <c r="I20" s="23" t="s">
        <v>83</v>
      </c>
      <c r="J20" s="21">
        <v>5</v>
      </c>
      <c r="K20" s="21" t="s">
        <v>77</v>
      </c>
      <c r="L20" s="21"/>
      <c r="M20" s="21"/>
      <c r="N20" s="21"/>
      <c r="O20" s="129"/>
      <c r="P20" s="129"/>
      <c r="Q20" s="129"/>
      <c r="R20" s="129"/>
      <c r="S20" s="129"/>
      <c r="T20" s="129"/>
      <c r="U20" s="129"/>
      <c r="V20" s="129"/>
      <c r="W20" s="129"/>
      <c r="X20" s="130"/>
      <c r="Y20" s="129"/>
      <c r="Z20" s="129"/>
      <c r="AA20" s="129"/>
      <c r="AB20" s="131"/>
      <c r="AC20" s="131"/>
      <c r="AD20" s="131"/>
      <c r="AE20" s="131"/>
      <c r="AF20" s="131"/>
      <c r="AG20" s="131">
        <f t="shared" si="1"/>
        <v>2.2000000000000011</v>
      </c>
      <c r="AH20" s="131">
        <f t="shared" si="0"/>
        <v>0.20000000000000107</v>
      </c>
      <c r="AI20" s="123"/>
      <c r="AJ20" s="123"/>
      <c r="AK20" s="108"/>
      <c r="AL20" s="108"/>
      <c r="AM20" s="10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row>
    <row r="21" spans="1:82" s="6" customFormat="1" ht="20.25" customHeight="1" x14ac:dyDescent="0.35">
      <c r="A21" s="98"/>
      <c r="B21" s="324" t="str">
        <f>IF(J15=1,"Sie wählen einen Personalrat, der aus nur einer Person besteht. Nach §13 Abs. 1 HPVG wird dieser unabhängig von Geschlecht und Gruppenzugehörigkeit besetzt (!)","")</f>
        <v/>
      </c>
      <c r="C21" s="324"/>
      <c r="D21" s="324"/>
      <c r="E21" s="326"/>
      <c r="F21" s="28">
        <v>151</v>
      </c>
      <c r="G21" s="23" t="s">
        <v>90</v>
      </c>
      <c r="H21" s="21">
        <v>300</v>
      </c>
      <c r="I21" s="23" t="s">
        <v>83</v>
      </c>
      <c r="J21" s="21">
        <v>7</v>
      </c>
      <c r="K21" s="21" t="s">
        <v>77</v>
      </c>
      <c r="L21" s="21"/>
      <c r="M21" s="21"/>
      <c r="N21" s="21"/>
      <c r="O21" s="129"/>
      <c r="P21" s="129"/>
      <c r="Q21" s="129"/>
      <c r="R21" s="129"/>
      <c r="S21" s="129"/>
      <c r="T21" s="129"/>
      <c r="U21" s="129"/>
      <c r="V21" s="129"/>
      <c r="W21" s="129"/>
      <c r="X21" s="130"/>
      <c r="Y21" s="129"/>
      <c r="Z21" s="129"/>
      <c r="AA21" s="129"/>
      <c r="AB21" s="131"/>
      <c r="AC21" s="131"/>
      <c r="AD21" s="131"/>
      <c r="AE21" s="131"/>
      <c r="AF21" s="131"/>
      <c r="AG21" s="131">
        <f t="shared" si="1"/>
        <v>2.3000000000000012</v>
      </c>
      <c r="AH21" s="131">
        <f t="shared" si="0"/>
        <v>0.30000000000000115</v>
      </c>
      <c r="AI21" s="123"/>
      <c r="AJ21" s="123"/>
      <c r="AK21" s="108"/>
      <c r="AL21" s="108"/>
      <c r="AM21" s="10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row>
    <row r="22" spans="1:82" s="6" customFormat="1" ht="20.25" customHeight="1" x14ac:dyDescent="0.35">
      <c r="A22" s="98"/>
      <c r="B22" s="324"/>
      <c r="C22" s="324"/>
      <c r="D22" s="324"/>
      <c r="E22" s="326"/>
      <c r="F22" s="28">
        <v>301</v>
      </c>
      <c r="G22" s="23" t="s">
        <v>90</v>
      </c>
      <c r="H22" s="21">
        <v>600</v>
      </c>
      <c r="I22" s="23" t="s">
        <v>83</v>
      </c>
      <c r="J22" s="21">
        <v>9</v>
      </c>
      <c r="K22" s="21" t="s">
        <v>77</v>
      </c>
      <c r="L22" s="21"/>
      <c r="M22" s="21"/>
      <c r="N22" s="21"/>
      <c r="O22" s="129"/>
      <c r="P22" s="129"/>
      <c r="Q22" s="129"/>
      <c r="R22" s="129"/>
      <c r="S22" s="129"/>
      <c r="T22" s="129"/>
      <c r="U22" s="129"/>
      <c r="V22" s="129"/>
      <c r="W22" s="129"/>
      <c r="X22" s="130"/>
      <c r="Y22" s="129"/>
      <c r="Z22" s="129"/>
      <c r="AA22" s="129"/>
      <c r="AB22" s="131"/>
      <c r="AC22" s="131"/>
      <c r="AD22" s="131"/>
      <c r="AE22" s="131"/>
      <c r="AF22" s="131"/>
      <c r="AG22" s="131"/>
      <c r="AH22" s="131"/>
      <c r="AI22" s="123"/>
      <c r="AJ22" s="123"/>
      <c r="AK22" s="108"/>
      <c r="AL22" s="108"/>
      <c r="AM22" s="10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row>
    <row r="23" spans="1:82" s="6" customFormat="1" ht="20.25" customHeight="1" x14ac:dyDescent="0.35">
      <c r="A23" s="98"/>
      <c r="B23" s="324"/>
      <c r="C23" s="324"/>
      <c r="D23" s="324"/>
      <c r="E23" s="326"/>
      <c r="F23" s="28">
        <v>601</v>
      </c>
      <c r="G23" s="23" t="s">
        <v>90</v>
      </c>
      <c r="H23" s="21">
        <v>1000</v>
      </c>
      <c r="I23" s="23" t="s">
        <v>83</v>
      </c>
      <c r="J23" s="21">
        <v>11</v>
      </c>
      <c r="K23" s="21" t="s">
        <v>77</v>
      </c>
      <c r="L23" s="21"/>
      <c r="M23" s="21"/>
      <c r="N23" s="21"/>
      <c r="O23" s="129"/>
      <c r="P23" s="129"/>
      <c r="Q23" s="129"/>
      <c r="R23" s="129"/>
      <c r="S23" s="129"/>
      <c r="T23" s="129"/>
      <c r="U23" s="129"/>
      <c r="V23" s="129"/>
      <c r="W23" s="129"/>
      <c r="X23" s="130"/>
      <c r="Y23" s="129"/>
      <c r="Z23" s="129"/>
      <c r="AA23" s="129"/>
      <c r="AB23" s="131"/>
      <c r="AC23" s="131"/>
      <c r="AD23" s="131"/>
      <c r="AE23" s="131"/>
      <c r="AF23" s="131"/>
      <c r="AG23" s="131"/>
      <c r="AH23" s="131"/>
      <c r="AI23" s="123"/>
      <c r="AJ23" s="123"/>
      <c r="AK23" s="108"/>
      <c r="AL23" s="108"/>
      <c r="AM23" s="10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row>
    <row r="24" spans="1:82" s="6" customFormat="1" ht="20.25" customHeight="1" x14ac:dyDescent="0.35">
      <c r="A24" s="98"/>
      <c r="B24" s="324"/>
      <c r="C24" s="324"/>
      <c r="D24" s="324"/>
      <c r="E24" s="326"/>
      <c r="F24" s="28">
        <v>1001</v>
      </c>
      <c r="G24" s="23" t="s">
        <v>90</v>
      </c>
      <c r="H24" s="21">
        <v>2000</v>
      </c>
      <c r="I24" s="23" t="s">
        <v>83</v>
      </c>
      <c r="J24" s="21">
        <v>13</v>
      </c>
      <c r="K24" s="21" t="s">
        <v>77</v>
      </c>
      <c r="L24" s="21"/>
      <c r="M24" s="21"/>
      <c r="N24" s="21"/>
      <c r="O24" s="129"/>
      <c r="P24" s="129"/>
      <c r="Q24" s="129"/>
      <c r="R24" s="129"/>
      <c r="S24" s="129"/>
      <c r="T24" s="129"/>
      <c r="U24" s="129"/>
      <c r="V24" s="129"/>
      <c r="W24" s="129"/>
      <c r="X24" s="130"/>
      <c r="Y24" s="129"/>
      <c r="Z24" s="129"/>
      <c r="AA24" s="129"/>
      <c r="AB24" s="131"/>
      <c r="AC24" s="131"/>
      <c r="AD24" s="131"/>
      <c r="AE24" s="131"/>
      <c r="AF24" s="131"/>
      <c r="AG24" s="131"/>
      <c r="AH24" s="131"/>
      <c r="AI24" s="123"/>
      <c r="AJ24" s="123"/>
      <c r="AK24" s="108"/>
      <c r="AL24" s="108"/>
      <c r="AM24" s="10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row>
    <row r="25" spans="1:82" s="6" customFormat="1" ht="20.25" customHeight="1" x14ac:dyDescent="0.35">
      <c r="A25" s="98"/>
      <c r="B25" s="327"/>
      <c r="C25" s="328"/>
      <c r="D25" s="328"/>
      <c r="E25" s="329"/>
      <c r="F25" s="28">
        <v>2001</v>
      </c>
      <c r="G25" s="23" t="s">
        <v>90</v>
      </c>
      <c r="H25" s="21">
        <v>3000</v>
      </c>
      <c r="I25" s="23" t="s">
        <v>83</v>
      </c>
      <c r="J25" s="21">
        <v>15</v>
      </c>
      <c r="K25" s="21" t="s">
        <v>77</v>
      </c>
      <c r="L25" s="21"/>
      <c r="M25" s="21"/>
      <c r="N25" s="21"/>
      <c r="O25" s="129"/>
      <c r="P25" s="129"/>
      <c r="Q25" s="129"/>
      <c r="R25" s="129"/>
      <c r="S25" s="129"/>
      <c r="T25" s="129"/>
      <c r="U25" s="129"/>
      <c r="V25" s="129"/>
      <c r="W25" s="129"/>
      <c r="X25" s="130"/>
      <c r="Y25" s="129"/>
      <c r="Z25" s="129"/>
      <c r="AA25" s="129"/>
      <c r="AB25" s="131"/>
      <c r="AC25" s="131"/>
      <c r="AD25" s="131"/>
      <c r="AE25" s="131"/>
      <c r="AF25" s="131"/>
      <c r="AG25" s="131"/>
      <c r="AH25" s="131"/>
      <c r="AI25" s="123"/>
      <c r="AJ25" s="123"/>
      <c r="AK25" s="108"/>
      <c r="AL25" s="108"/>
      <c r="AM25" s="10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row>
    <row r="26" spans="1:82" s="6" customFormat="1" ht="20.25" customHeight="1" x14ac:dyDescent="0.35">
      <c r="A26" s="98"/>
      <c r="B26" s="328"/>
      <c r="C26" s="328"/>
      <c r="D26" s="328"/>
      <c r="E26" s="329"/>
      <c r="F26" s="28">
        <v>3001</v>
      </c>
      <c r="G26" s="23" t="s">
        <v>90</v>
      </c>
      <c r="H26" s="21">
        <v>4000</v>
      </c>
      <c r="I26" s="23" t="s">
        <v>83</v>
      </c>
      <c r="J26" s="21">
        <v>17</v>
      </c>
      <c r="K26" s="21" t="s">
        <v>77</v>
      </c>
      <c r="L26" s="21"/>
      <c r="M26" s="21"/>
      <c r="N26" s="21"/>
      <c r="O26" s="129"/>
      <c r="P26" s="129"/>
      <c r="Q26" s="129"/>
      <c r="R26" s="129"/>
      <c r="S26" s="129"/>
      <c r="T26" s="129"/>
      <c r="U26" s="129"/>
      <c r="V26" s="129"/>
      <c r="W26" s="129"/>
      <c r="X26" s="130"/>
      <c r="Y26" s="129"/>
      <c r="Z26" s="129"/>
      <c r="AA26" s="129"/>
      <c r="AB26" s="131"/>
      <c r="AC26" s="131"/>
      <c r="AD26" s="131"/>
      <c r="AE26" s="131"/>
      <c r="AF26" s="131"/>
      <c r="AG26" s="131"/>
      <c r="AH26" s="131"/>
      <c r="AI26" s="123"/>
      <c r="AJ26" s="123"/>
      <c r="AK26" s="108"/>
      <c r="AL26" s="108"/>
      <c r="AM26" s="10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row>
    <row r="27" spans="1:82" s="6" customFormat="1" ht="20.25" customHeight="1" x14ac:dyDescent="0.35">
      <c r="A27" s="98"/>
      <c r="B27" s="328"/>
      <c r="C27" s="328"/>
      <c r="D27" s="328"/>
      <c r="E27" s="329"/>
      <c r="F27" s="21">
        <v>4001</v>
      </c>
      <c r="G27" s="23" t="s">
        <v>90</v>
      </c>
      <c r="H27" s="21">
        <v>5000</v>
      </c>
      <c r="I27" s="23" t="s">
        <v>83</v>
      </c>
      <c r="J27" s="21">
        <v>19</v>
      </c>
      <c r="K27" s="21" t="s">
        <v>77</v>
      </c>
      <c r="L27" s="21"/>
      <c r="M27" s="21"/>
      <c r="N27" s="21"/>
      <c r="O27" s="129"/>
      <c r="P27" s="129"/>
      <c r="Q27" s="129"/>
      <c r="R27" s="129"/>
      <c r="S27" s="129"/>
      <c r="T27" s="129"/>
      <c r="U27" s="129"/>
      <c r="V27" s="129"/>
      <c r="W27" s="129"/>
      <c r="X27" s="130"/>
      <c r="Y27" s="129"/>
      <c r="Z27" s="129"/>
      <c r="AA27" s="129"/>
      <c r="AB27" s="131"/>
      <c r="AC27" s="131"/>
      <c r="AD27" s="131"/>
      <c r="AE27" s="131"/>
      <c r="AF27" s="131"/>
      <c r="AG27" s="131"/>
      <c r="AH27" s="131"/>
      <c r="AI27" s="123"/>
      <c r="AJ27" s="123"/>
      <c r="AK27" s="108"/>
      <c r="AL27" s="108"/>
      <c r="AM27" s="10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row>
    <row r="28" spans="1:82" s="6" customFormat="1" ht="20.25" customHeight="1" x14ac:dyDescent="0.35">
      <c r="A28" s="98"/>
      <c r="B28" s="328"/>
      <c r="C28" s="328"/>
      <c r="D28" s="328"/>
      <c r="E28" s="329"/>
      <c r="F28" s="21">
        <v>5001</v>
      </c>
      <c r="G28" s="23" t="s">
        <v>90</v>
      </c>
      <c r="H28" s="21">
        <v>7000</v>
      </c>
      <c r="I28" s="23" t="s">
        <v>83</v>
      </c>
      <c r="J28" s="21">
        <v>21</v>
      </c>
      <c r="K28" s="21" t="s">
        <v>77</v>
      </c>
      <c r="L28" s="21"/>
      <c r="M28" s="21"/>
      <c r="N28" s="21"/>
      <c r="O28" s="129"/>
      <c r="P28" s="129"/>
      <c r="Q28" s="129"/>
      <c r="R28" s="129"/>
      <c r="S28" s="129"/>
      <c r="T28" s="129"/>
      <c r="U28" s="129"/>
      <c r="V28" s="129"/>
      <c r="W28" s="129"/>
      <c r="X28" s="130"/>
      <c r="Y28" s="129"/>
      <c r="Z28" s="129"/>
      <c r="AA28" s="129"/>
      <c r="AB28" s="131"/>
      <c r="AC28" s="131"/>
      <c r="AD28" s="131"/>
      <c r="AE28" s="131"/>
      <c r="AF28" s="131"/>
      <c r="AG28" s="131"/>
      <c r="AH28" s="131"/>
      <c r="AI28" s="123"/>
      <c r="AJ28" s="123"/>
      <c r="AK28" s="108"/>
      <c r="AL28" s="108"/>
      <c r="AM28" s="10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row>
    <row r="29" spans="1:82" s="6" customFormat="1" ht="20.25" customHeight="1" x14ac:dyDescent="0.35">
      <c r="A29" s="98"/>
      <c r="B29" s="102"/>
      <c r="C29" s="102"/>
      <c r="D29" s="102"/>
      <c r="E29" s="101"/>
      <c r="F29" s="21">
        <v>7001</v>
      </c>
      <c r="G29" s="23" t="s">
        <v>90</v>
      </c>
      <c r="H29" s="48">
        <v>100000000</v>
      </c>
      <c r="I29" s="23" t="s">
        <v>83</v>
      </c>
      <c r="J29" s="21">
        <v>23</v>
      </c>
      <c r="K29" s="21" t="s">
        <v>77</v>
      </c>
      <c r="L29" s="21"/>
      <c r="M29" s="21"/>
      <c r="N29" s="21"/>
      <c r="O29" s="129"/>
      <c r="P29" s="129"/>
      <c r="Q29" s="129"/>
      <c r="R29" s="129"/>
      <c r="S29" s="129"/>
      <c r="T29" s="129"/>
      <c r="U29" s="129"/>
      <c r="V29" s="129"/>
      <c r="W29" s="129"/>
      <c r="X29" s="130"/>
      <c r="Y29" s="129"/>
      <c r="Z29" s="129"/>
      <c r="AA29" s="129"/>
      <c r="AB29" s="131"/>
      <c r="AC29" s="131"/>
      <c r="AD29" s="131"/>
      <c r="AE29" s="131"/>
      <c r="AF29" s="131"/>
      <c r="AG29" s="131"/>
      <c r="AH29" s="131"/>
      <c r="AI29" s="123"/>
      <c r="AJ29" s="123"/>
      <c r="AK29" s="108"/>
      <c r="AL29" s="108"/>
      <c r="AM29" s="10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row>
    <row r="30" spans="1:82" s="6" customFormat="1" ht="20.25" customHeight="1" x14ac:dyDescent="0.4">
      <c r="A30" s="98"/>
      <c r="B30" s="29" t="s">
        <v>278</v>
      </c>
      <c r="C30" s="30"/>
      <c r="D30" s="31"/>
      <c r="E30" s="30"/>
      <c r="F30" s="31"/>
      <c r="G30" s="30"/>
      <c r="H30" s="31"/>
      <c r="I30" s="30"/>
      <c r="J30" s="30"/>
      <c r="K30" s="30"/>
      <c r="L30" s="24"/>
      <c r="M30" s="21"/>
      <c r="N30" s="21"/>
      <c r="O30" s="129"/>
      <c r="P30" s="129"/>
      <c r="Q30" s="129"/>
      <c r="R30" s="129"/>
      <c r="S30" s="129"/>
      <c r="T30" s="129"/>
      <c r="U30" s="129"/>
      <c r="V30" s="129"/>
      <c r="W30" s="129"/>
      <c r="X30" s="130"/>
      <c r="Y30" s="129"/>
      <c r="Z30" s="129"/>
      <c r="AA30" s="129"/>
      <c r="AB30" s="131"/>
      <c r="AC30" s="131"/>
      <c r="AD30" s="131"/>
      <c r="AE30" s="131"/>
      <c r="AF30" s="131"/>
      <c r="AG30" s="131">
        <f>AG21+0.1</f>
        <v>2.4000000000000012</v>
      </c>
      <c r="AH30" s="131">
        <f t="shared" si="0"/>
        <v>0.40000000000000124</v>
      </c>
      <c r="AI30" s="123"/>
      <c r="AJ30" s="123"/>
      <c r="AK30" s="108"/>
      <c r="AL30" s="108"/>
      <c r="AM30" s="10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row>
    <row r="31" spans="1:82" s="6" customFormat="1" ht="20.25" customHeight="1" x14ac:dyDescent="0.35">
      <c r="A31" s="98"/>
      <c r="B31" s="323" t="str">
        <f>IF(OR(AND(E11&lt;51,(E11&gt;J5*0.05)),AND(E7&lt;51,(E7&gt;J5*0.05))), "Bitte Prüfen: Nach §13 Abs. 3 HPVG erhält eine Gruppe mit 6 bis 51 Angehörigen mindestens einen Sitz, bei weniger als 6 gilt der Minderheitenschutz nach §13 Abs. 4 !!!", "")</f>
        <v/>
      </c>
      <c r="C31" s="323"/>
      <c r="D31" s="323"/>
      <c r="E31" s="323"/>
      <c r="F31" s="323"/>
      <c r="G31" s="323"/>
      <c r="H31" s="323"/>
      <c r="I31" s="323"/>
      <c r="J31" s="323"/>
      <c r="K31" s="323"/>
      <c r="L31" s="21"/>
      <c r="M31" s="21"/>
      <c r="N31" s="21"/>
      <c r="O31" s="129"/>
      <c r="P31" s="129"/>
      <c r="Q31" s="129"/>
      <c r="R31" s="129"/>
      <c r="S31" s="129"/>
      <c r="T31" s="129"/>
      <c r="U31" s="129"/>
      <c r="V31" s="129"/>
      <c r="W31" s="129"/>
      <c r="X31" s="130"/>
      <c r="Y31" s="129"/>
      <c r="Z31" s="129"/>
      <c r="AA31" s="129"/>
      <c r="AB31" s="131"/>
      <c r="AC31" s="131"/>
      <c r="AD31" s="131"/>
      <c r="AE31" s="131"/>
      <c r="AF31" s="131"/>
      <c r="AG31" s="131">
        <f t="shared" si="1"/>
        <v>2.5000000000000013</v>
      </c>
      <c r="AH31" s="131">
        <f t="shared" si="0"/>
        <v>0.50000000000000133</v>
      </c>
      <c r="AI31" s="123"/>
      <c r="AJ31" s="123"/>
      <c r="AK31" s="108"/>
      <c r="AL31" s="108"/>
      <c r="AM31" s="10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row>
    <row r="32" spans="1:82" s="6" customFormat="1" ht="20.25" customHeight="1" x14ac:dyDescent="0.35">
      <c r="A32" s="98"/>
      <c r="B32" s="323"/>
      <c r="C32" s="323"/>
      <c r="D32" s="323"/>
      <c r="E32" s="323"/>
      <c r="F32" s="323"/>
      <c r="G32" s="323"/>
      <c r="H32" s="323"/>
      <c r="I32" s="323"/>
      <c r="J32" s="323"/>
      <c r="K32" s="323"/>
      <c r="L32" s="21"/>
      <c r="M32" s="21"/>
      <c r="N32" s="21"/>
      <c r="O32" s="129"/>
      <c r="P32" s="129"/>
      <c r="Q32" s="129"/>
      <c r="R32" s="129"/>
      <c r="S32" s="129"/>
      <c r="T32" s="129"/>
      <c r="U32" s="129"/>
      <c r="V32" s="129"/>
      <c r="W32" s="129"/>
      <c r="X32" s="130"/>
      <c r="Y32" s="129"/>
      <c r="Z32" s="129"/>
      <c r="AA32" s="129"/>
      <c r="AB32" s="131"/>
      <c r="AC32" s="131"/>
      <c r="AD32" s="131"/>
      <c r="AE32" s="131"/>
      <c r="AF32" s="131"/>
      <c r="AG32" s="131">
        <f t="shared" si="1"/>
        <v>2.6000000000000014</v>
      </c>
      <c r="AH32" s="131">
        <f t="shared" si="0"/>
        <v>0.60000000000000142</v>
      </c>
      <c r="AI32" s="123"/>
      <c r="AJ32" s="123"/>
      <c r="AK32" s="108"/>
      <c r="AL32" s="108"/>
      <c r="AM32" s="10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row>
    <row r="33" spans="1:82" s="6" customFormat="1" ht="57" customHeight="1" x14ac:dyDescent="0.35">
      <c r="A33" s="98"/>
      <c r="B33" s="330" t="s">
        <v>132</v>
      </c>
      <c r="C33" s="331"/>
      <c r="D33" s="331"/>
      <c r="E33" s="331"/>
      <c r="F33" s="331"/>
      <c r="G33" s="331"/>
      <c r="H33" s="331"/>
      <c r="I33" s="331"/>
      <c r="J33" s="331"/>
      <c r="K33" s="331"/>
      <c r="L33" s="21"/>
      <c r="M33" s="21"/>
      <c r="N33" s="21"/>
      <c r="O33" s="129"/>
      <c r="P33" s="129"/>
      <c r="Q33" s="129"/>
      <c r="R33" s="129"/>
      <c r="S33" s="129"/>
      <c r="T33" s="129"/>
      <c r="U33" s="129"/>
      <c r="V33" s="129"/>
      <c r="W33" s="129"/>
      <c r="X33" s="130"/>
      <c r="Y33" s="129"/>
      <c r="Z33" s="129"/>
      <c r="AA33" s="129"/>
      <c r="AB33" s="131"/>
      <c r="AC33" s="131"/>
      <c r="AD33" s="131"/>
      <c r="AE33" s="131"/>
      <c r="AF33" s="131"/>
      <c r="AG33" s="131"/>
      <c r="AH33" s="131"/>
      <c r="AI33" s="123"/>
      <c r="AJ33" s="123"/>
      <c r="AK33" s="108"/>
      <c r="AL33" s="108"/>
      <c r="AM33" s="10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row>
    <row r="34" spans="1:82" s="6" customFormat="1" ht="20.25" customHeight="1" x14ac:dyDescent="0.35">
      <c r="A34" s="98"/>
      <c r="B34" s="25"/>
      <c r="C34" s="26"/>
      <c r="D34" s="21"/>
      <c r="E34" s="21"/>
      <c r="F34" s="21"/>
      <c r="G34" s="21"/>
      <c r="H34" s="21"/>
      <c r="I34" s="21"/>
      <c r="J34" s="21"/>
      <c r="K34" s="21"/>
      <c r="L34" s="21"/>
      <c r="M34" s="21"/>
      <c r="N34" s="21"/>
      <c r="O34" s="132"/>
      <c r="P34" s="133"/>
      <c r="Q34" s="133"/>
      <c r="R34" s="133"/>
      <c r="S34" s="133"/>
      <c r="T34" s="133"/>
      <c r="U34" s="133"/>
      <c r="V34" s="133"/>
      <c r="W34" s="133"/>
      <c r="X34" s="134" t="e">
        <f>E35</f>
        <v>#DIV/0!</v>
      </c>
      <c r="Y34" s="129"/>
      <c r="Z34" s="129"/>
      <c r="AA34" s="129"/>
      <c r="AB34" s="131"/>
      <c r="AC34" s="131"/>
      <c r="AD34" s="131"/>
      <c r="AE34" s="131"/>
      <c r="AF34" s="131"/>
      <c r="AG34" s="131"/>
      <c r="AH34" s="131"/>
      <c r="AI34" s="123"/>
      <c r="AJ34" s="123"/>
      <c r="AK34" s="108"/>
      <c r="AL34" s="108"/>
      <c r="AM34" s="10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row>
    <row r="35" spans="1:82" s="6" customFormat="1" ht="20.25" customHeight="1" x14ac:dyDescent="0.35">
      <c r="A35" s="98"/>
      <c r="B35" s="24" t="s">
        <v>71</v>
      </c>
      <c r="C35" s="21" t="s">
        <v>79</v>
      </c>
      <c r="D35" s="23" t="s">
        <v>80</v>
      </c>
      <c r="E35" s="23" t="e">
        <f>D18+E18</f>
        <v>#DIV/0!</v>
      </c>
      <c r="F35" s="21"/>
      <c r="G35" s="21"/>
      <c r="H35" s="21"/>
      <c r="I35" s="21"/>
      <c r="J35" s="21"/>
      <c r="K35" s="21"/>
      <c r="L35" s="21"/>
      <c r="M35" s="21"/>
      <c r="N35" s="21"/>
      <c r="O35" s="136" t="s">
        <v>84</v>
      </c>
      <c r="P35" s="129" t="s">
        <v>85</v>
      </c>
      <c r="Q35" s="129"/>
      <c r="R35" s="129"/>
      <c r="S35" s="130" t="s">
        <v>86</v>
      </c>
      <c r="T35" s="129"/>
      <c r="U35" s="129" t="s">
        <v>87</v>
      </c>
      <c r="V35" s="129"/>
      <c r="W35" s="129"/>
      <c r="X35" s="137" t="s">
        <v>80</v>
      </c>
      <c r="Y35" s="129"/>
      <c r="Z35" s="142" t="s">
        <v>79</v>
      </c>
      <c r="AA35" s="129"/>
      <c r="AB35" s="131"/>
      <c r="AC35" s="131"/>
      <c r="AD35" s="131"/>
      <c r="AE35" s="131"/>
      <c r="AF35" s="131"/>
      <c r="AG35" s="131"/>
      <c r="AH35" s="131"/>
      <c r="AI35" s="123"/>
      <c r="AJ35" s="123"/>
      <c r="AK35" s="108"/>
      <c r="AL35" s="108"/>
      <c r="AM35" s="10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row>
    <row r="36" spans="1:82" s="6" customFormat="1" ht="20.25" customHeight="1" x14ac:dyDescent="0.35">
      <c r="A36" s="98"/>
      <c r="B36" s="21" t="s">
        <v>73</v>
      </c>
      <c r="C36" s="27" t="e">
        <f>C8/E7*E35</f>
        <v>#DIV/0!</v>
      </c>
      <c r="D36" s="10" t="e">
        <f>X36</f>
        <v>#DIV/0!</v>
      </c>
      <c r="E36" s="4"/>
      <c r="F36" s="21"/>
      <c r="G36" s="21"/>
      <c r="H36" s="324" t="e">
        <f>IF(SUM(D18:E19)&lt;&gt;J15,"Losentscheid oben ergänzen",IF(D36*D37=0,"Vergabe an eine Person des anderen Geschlechts ist möglich, auch wenn dem Geschlecht zunächst kein Platz zusteht.",IF(AND(J15&gt;1,D36+D37&lt;E35),"Achtung (§7 WO-HPVG neu): Die Sitzverteilung muss durch Los-Entscheidung endgültig bestimmt werden !!!","")))</f>
        <v>#DIV/0!</v>
      </c>
      <c r="I36" s="324"/>
      <c r="J36" s="324"/>
      <c r="K36" s="324"/>
      <c r="L36" s="21"/>
      <c r="M36" s="47"/>
      <c r="N36" s="21"/>
      <c r="O36" s="136" t="e">
        <f>ROUNDDOWN(Z36,0)</f>
        <v>#DIV/0!</v>
      </c>
      <c r="P36" s="129" t="e">
        <f>IF(ROUNDDOWN(Z36,1)-ROUNDDOWN(Z36,0)&gt;ROUNDDOWN(Z37,1)-ROUNDDOWN(Z37,0),1,0)</f>
        <v>#DIV/0!</v>
      </c>
      <c r="Q36" s="129"/>
      <c r="R36" s="129"/>
      <c r="S36" s="130"/>
      <c r="T36" s="129"/>
      <c r="U36" s="129"/>
      <c r="V36" s="129"/>
      <c r="W36" s="129"/>
      <c r="X36" s="137" t="e">
        <f>IF(MAX(U36:U37)=0,P36+O36,IF(S36&gt;P36+O36,S36,X34))</f>
        <v>#DIV/0!</v>
      </c>
      <c r="Y36" s="129" t="e">
        <f>IF(X36+X37&lt;X34,"+Los","")</f>
        <v>#DIV/0!</v>
      </c>
      <c r="Z36" s="142" t="e">
        <f>C8/E7*X34</f>
        <v>#DIV/0!</v>
      </c>
      <c r="AA36" s="129"/>
      <c r="AB36" s="131"/>
      <c r="AC36" s="131"/>
      <c r="AD36" s="131"/>
      <c r="AE36" s="131"/>
      <c r="AF36" s="131"/>
      <c r="AG36" s="131"/>
      <c r="AH36" s="131"/>
      <c r="AI36" s="123"/>
      <c r="AJ36" s="123"/>
      <c r="AK36" s="108"/>
      <c r="AL36" s="108"/>
      <c r="AM36" s="10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row>
    <row r="37" spans="1:82" s="6" customFormat="1" ht="20.25" customHeight="1" x14ac:dyDescent="0.35">
      <c r="A37" s="98"/>
      <c r="B37" s="21" t="s">
        <v>74</v>
      </c>
      <c r="C37" s="27" t="e">
        <f>C9/E7*E35</f>
        <v>#DIV/0!</v>
      </c>
      <c r="D37" s="11" t="e">
        <f>X37</f>
        <v>#DIV/0!</v>
      </c>
      <c r="E37" s="4"/>
      <c r="F37" s="21"/>
      <c r="G37" s="21"/>
      <c r="H37" s="324"/>
      <c r="I37" s="324"/>
      <c r="J37" s="324"/>
      <c r="K37" s="324"/>
      <c r="L37" s="21"/>
      <c r="M37" s="47"/>
      <c r="N37" s="21"/>
      <c r="O37" s="138" t="e">
        <f>ROUNDDOWN(Z37,0)</f>
        <v>#DIV/0!</v>
      </c>
      <c r="P37" s="139" t="e">
        <f>IF(ROUNDDOWN(Z37,1)-ROUNDDOWN(Z37,0)&gt;ROUNDDOWN(Z36,1)-ROUNDDOWN(Z36,0),1,0)</f>
        <v>#DIV/0!</v>
      </c>
      <c r="Q37" s="139"/>
      <c r="R37" s="139"/>
      <c r="S37" s="130"/>
      <c r="T37" s="139"/>
      <c r="U37" s="139"/>
      <c r="V37" s="139"/>
      <c r="W37" s="139"/>
      <c r="X37" s="141" t="e">
        <f>IF(MAX(U36:U37)=0,P37+O37,IF(S37&gt;P37+O37,S37,X34))</f>
        <v>#DIV/0!</v>
      </c>
      <c r="Y37" s="129"/>
      <c r="Z37" s="142" t="e">
        <f>C9/E7*X34</f>
        <v>#DIV/0!</v>
      </c>
      <c r="AA37" s="129"/>
      <c r="AB37" s="131"/>
      <c r="AC37" s="131"/>
      <c r="AD37" s="131"/>
      <c r="AE37" s="131"/>
      <c r="AF37" s="131"/>
      <c r="AG37" s="131"/>
      <c r="AH37" s="131"/>
      <c r="AI37" s="123"/>
      <c r="AJ37" s="123"/>
      <c r="AK37" s="108"/>
      <c r="AL37" s="108"/>
      <c r="AM37" s="10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row>
    <row r="38" spans="1:82" s="6" customFormat="1" ht="20.25" customHeight="1" x14ac:dyDescent="0.35">
      <c r="A38" s="98"/>
      <c r="B38" s="21"/>
      <c r="C38" s="21"/>
      <c r="D38" s="23"/>
      <c r="E38" s="4"/>
      <c r="F38" s="21"/>
      <c r="G38" s="21"/>
      <c r="H38" s="324"/>
      <c r="I38" s="324"/>
      <c r="J38" s="324"/>
      <c r="K38" s="324"/>
      <c r="L38" s="21"/>
      <c r="M38" s="21"/>
      <c r="N38" s="21"/>
      <c r="O38" s="132"/>
      <c r="P38" s="133"/>
      <c r="Q38" s="133"/>
      <c r="R38" s="133"/>
      <c r="S38" s="133"/>
      <c r="T38" s="133"/>
      <c r="U38" s="133"/>
      <c r="V38" s="133"/>
      <c r="W38" s="133"/>
      <c r="X38" s="134" t="e">
        <f>E39</f>
        <v>#DIV/0!</v>
      </c>
      <c r="Y38" s="129"/>
      <c r="Z38" s="142"/>
      <c r="AA38" s="129"/>
      <c r="AB38" s="131"/>
      <c r="AC38" s="131"/>
      <c r="AD38" s="131"/>
      <c r="AE38" s="131"/>
      <c r="AF38" s="131"/>
      <c r="AG38" s="131"/>
      <c r="AH38" s="131"/>
      <c r="AI38" s="123"/>
      <c r="AJ38" s="123"/>
      <c r="AK38" s="108"/>
      <c r="AL38" s="108"/>
      <c r="AM38" s="10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98"/>
      <c r="CD38" s="98"/>
    </row>
    <row r="39" spans="1:82" s="6" customFormat="1" ht="20.25" customHeight="1" x14ac:dyDescent="0.35">
      <c r="A39" s="98"/>
      <c r="B39" s="24" t="s">
        <v>75</v>
      </c>
      <c r="C39" s="21" t="s">
        <v>79</v>
      </c>
      <c r="D39" s="23" t="s">
        <v>80</v>
      </c>
      <c r="E39" s="23" t="e">
        <f>D19+E19</f>
        <v>#DIV/0!</v>
      </c>
      <c r="F39" s="21"/>
      <c r="G39" s="21"/>
      <c r="H39" s="21"/>
      <c r="I39" s="21"/>
      <c r="J39" s="21"/>
      <c r="K39" s="21"/>
      <c r="L39" s="21"/>
      <c r="M39" s="21"/>
      <c r="N39" s="21"/>
      <c r="O39" s="136" t="s">
        <v>84</v>
      </c>
      <c r="P39" s="129" t="s">
        <v>85</v>
      </c>
      <c r="Q39" s="129"/>
      <c r="R39" s="129"/>
      <c r="S39" s="130" t="s">
        <v>86</v>
      </c>
      <c r="T39" s="129"/>
      <c r="U39" s="129" t="s">
        <v>87</v>
      </c>
      <c r="V39" s="129"/>
      <c r="W39" s="129"/>
      <c r="X39" s="137" t="s">
        <v>80</v>
      </c>
      <c r="Y39" s="129"/>
      <c r="Z39" s="142" t="s">
        <v>79</v>
      </c>
      <c r="AA39" s="129"/>
      <c r="AB39" s="131"/>
      <c r="AC39" s="131"/>
      <c r="AD39" s="131"/>
      <c r="AE39" s="131"/>
      <c r="AF39" s="131"/>
      <c r="AG39" s="131"/>
      <c r="AH39" s="131"/>
      <c r="AI39" s="123"/>
      <c r="AJ39" s="123"/>
      <c r="AK39" s="108"/>
      <c r="AL39" s="108"/>
      <c r="AM39" s="10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row>
    <row r="40" spans="1:82" s="6" customFormat="1" ht="20.25" customHeight="1" x14ac:dyDescent="0.35">
      <c r="A40" s="98"/>
      <c r="B40" s="21" t="s">
        <v>73</v>
      </c>
      <c r="C40" s="27" t="e">
        <f>C12/E11*E39</f>
        <v>#DIV/0!</v>
      </c>
      <c r="D40" s="10" t="e">
        <f>IF(MAX(U40:U41)=0,P40+O40,IF(S40&gt;P40+O40,S40,X38))</f>
        <v>#DIV/0!</v>
      </c>
      <c r="E40" s="4"/>
      <c r="F40" s="21"/>
      <c r="G40" s="21"/>
      <c r="H40" s="324" t="e">
        <f>IF(D18+D19+E18+E19&lt;&gt;J15,"Losentscheid oben ergänzen",IF(D40*D41=0,"Vergabe an eine Person des anderen Geschlechts ist möglich, auch wenn dem Geschlecht zunächst kein Platz zusteht.",IF(D40+D41&lt;E39, "Achtung (§7 WO-HPVG neu): Die Sitzverteilung muss durch Los-Entscheidung endgültig bestimmt werden !!!", "")))</f>
        <v>#DIV/0!</v>
      </c>
      <c r="I40" s="324"/>
      <c r="J40" s="324"/>
      <c r="K40" s="324"/>
      <c r="L40" s="21"/>
      <c r="M40" s="47"/>
      <c r="N40" s="21"/>
      <c r="O40" s="136" t="e">
        <f>ROUNDDOWN(Z40,0)</f>
        <v>#DIV/0!</v>
      </c>
      <c r="P40" s="129" t="e">
        <f>IF(ROUNDDOWN(Z40,1)-ROUNDDOWN(Z40,0)&gt;ROUNDDOWN(Z41,1)-ROUNDDOWN(Z41,0),1,0)</f>
        <v>#DIV/0!</v>
      </c>
      <c r="Q40" s="129"/>
      <c r="R40" s="129"/>
      <c r="S40" s="130"/>
      <c r="T40" s="129"/>
      <c r="U40" s="129"/>
      <c r="V40" s="129"/>
      <c r="W40" s="129"/>
      <c r="X40" s="137" t="e">
        <f>IF(MAX(U40:U41)=0,P40+O40,IF(S40&gt;P40+O40,S40,X38))</f>
        <v>#DIV/0!</v>
      </c>
      <c r="Y40" s="129" t="e">
        <f>IF(X40+X41&lt;X38,"+Los","")</f>
        <v>#DIV/0!</v>
      </c>
      <c r="Z40" s="142" t="e">
        <f>C12/E11*X38</f>
        <v>#DIV/0!</v>
      </c>
      <c r="AA40" s="129"/>
      <c r="AB40" s="131"/>
      <c r="AC40" s="131"/>
      <c r="AD40" s="131"/>
      <c r="AE40" s="131"/>
      <c r="AF40" s="131"/>
      <c r="AG40" s="131"/>
      <c r="AH40" s="131"/>
      <c r="AI40" s="123"/>
      <c r="AJ40" s="123"/>
      <c r="AK40" s="108"/>
      <c r="AL40" s="108"/>
      <c r="AM40" s="10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row>
    <row r="41" spans="1:82" s="6" customFormat="1" ht="20.25" customHeight="1" x14ac:dyDescent="0.35">
      <c r="A41" s="98"/>
      <c r="B41" s="21" t="s">
        <v>74</v>
      </c>
      <c r="C41" s="27" t="e">
        <f>C13/E11*E39</f>
        <v>#DIV/0!</v>
      </c>
      <c r="D41" s="11" t="e">
        <f>IF(MAX(U40:U41)=0,P41+O41,IF(S41&gt;P41+O41,S41,X38))</f>
        <v>#DIV/0!</v>
      </c>
      <c r="E41" s="4"/>
      <c r="F41" s="21"/>
      <c r="G41" s="21"/>
      <c r="H41" s="324"/>
      <c r="I41" s="324"/>
      <c r="J41" s="324"/>
      <c r="K41" s="324"/>
      <c r="L41" s="21"/>
      <c r="M41" s="47"/>
      <c r="N41" s="21"/>
      <c r="O41" s="138" t="e">
        <f>ROUNDDOWN(Z41,0)</f>
        <v>#DIV/0!</v>
      </c>
      <c r="P41" s="139" t="e">
        <f>IF(ROUNDDOWN(Z41,1)-ROUNDDOWN(Z41,0)&gt;ROUNDDOWN(Z40,1)-ROUNDDOWN(Z40,0),1,0)</f>
        <v>#DIV/0!</v>
      </c>
      <c r="Q41" s="139"/>
      <c r="R41" s="139"/>
      <c r="S41" s="139"/>
      <c r="T41" s="139"/>
      <c r="U41" s="139"/>
      <c r="V41" s="139"/>
      <c r="W41" s="139"/>
      <c r="X41" s="141" t="e">
        <f>IF(MAX(U40:U41)=0,P41+O41,IF(S41&gt;P41+O41,S41,X38))</f>
        <v>#DIV/0!</v>
      </c>
      <c r="Y41" s="129"/>
      <c r="Z41" s="142" t="e">
        <f>C13/E11*X38</f>
        <v>#DIV/0!</v>
      </c>
      <c r="AA41" s="129"/>
      <c r="AB41" s="131"/>
      <c r="AC41" s="131"/>
      <c r="AD41" s="131"/>
      <c r="AE41" s="131"/>
      <c r="AF41" s="131"/>
      <c r="AG41" s="131"/>
      <c r="AH41" s="131"/>
      <c r="AI41" s="123"/>
      <c r="AJ41" s="123"/>
      <c r="AK41" s="108"/>
      <c r="AL41" s="108"/>
      <c r="AM41" s="10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row>
    <row r="42" spans="1:82" s="6" customFormat="1" ht="20.25" customHeight="1" x14ac:dyDescent="0.35">
      <c r="A42" s="98"/>
      <c r="B42" s="21"/>
      <c r="C42" s="21"/>
      <c r="D42" s="21"/>
      <c r="E42" s="21"/>
      <c r="F42" s="21"/>
      <c r="G42" s="21"/>
      <c r="H42" s="324"/>
      <c r="I42" s="324"/>
      <c r="J42" s="324"/>
      <c r="K42" s="324"/>
      <c r="L42" s="21"/>
      <c r="M42" s="21"/>
      <c r="N42" s="21"/>
      <c r="O42" s="129"/>
      <c r="P42" s="129"/>
      <c r="Q42" s="129"/>
      <c r="R42" s="129"/>
      <c r="S42" s="129"/>
      <c r="T42" s="129"/>
      <c r="U42" s="129"/>
      <c r="V42" s="129"/>
      <c r="W42" s="129"/>
      <c r="X42" s="130"/>
      <c r="Y42" s="129"/>
      <c r="Z42" s="129"/>
      <c r="AA42" s="129"/>
      <c r="AB42" s="131"/>
      <c r="AC42" s="131"/>
      <c r="AD42" s="131"/>
      <c r="AE42" s="131"/>
      <c r="AF42" s="131"/>
      <c r="AG42" s="131"/>
      <c r="AH42" s="131"/>
      <c r="AI42" s="123"/>
      <c r="AJ42" s="123"/>
      <c r="AK42" s="108"/>
      <c r="AL42" s="108"/>
      <c r="AM42" s="10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row>
    <row r="43" spans="1:82" s="6" customFormat="1" ht="20.25" customHeight="1" x14ac:dyDescent="0.4">
      <c r="A43" s="98"/>
      <c r="B43" s="19" t="s">
        <v>285</v>
      </c>
      <c r="C43" s="20"/>
      <c r="D43" s="20"/>
      <c r="E43" s="20"/>
      <c r="F43" s="20"/>
      <c r="G43" s="20"/>
      <c r="H43" s="20"/>
      <c r="I43" s="20"/>
      <c r="J43" s="20"/>
      <c r="K43" s="20"/>
      <c r="L43" s="21"/>
      <c r="M43" s="21"/>
      <c r="N43" s="21"/>
      <c r="O43" s="121"/>
      <c r="P43" s="121"/>
      <c r="Q43" s="121"/>
      <c r="R43" s="121"/>
      <c r="S43" s="121"/>
      <c r="T43" s="121"/>
      <c r="U43" s="121"/>
      <c r="V43" s="121"/>
      <c r="W43" s="121"/>
      <c r="X43" s="122"/>
      <c r="Y43" s="121"/>
      <c r="Z43" s="121"/>
      <c r="AA43" s="121"/>
      <c r="AB43" s="123"/>
      <c r="AC43" s="123"/>
      <c r="AD43" s="123"/>
      <c r="AE43" s="123"/>
      <c r="AF43" s="123"/>
      <c r="AG43" s="123"/>
      <c r="AH43" s="123"/>
      <c r="AI43" s="123"/>
      <c r="AJ43" s="123"/>
      <c r="AK43" s="108"/>
      <c r="AL43" s="108"/>
      <c r="AM43" s="10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row>
    <row r="44" spans="1:82" s="6" customFormat="1" ht="20.25" customHeight="1" thickBot="1" x14ac:dyDescent="0.4">
      <c r="A44" s="98"/>
      <c r="B44" s="21"/>
      <c r="C44" s="21"/>
      <c r="D44" s="21"/>
      <c r="E44" s="21"/>
      <c r="F44" s="21"/>
      <c r="G44" s="21"/>
      <c r="H44" s="21"/>
      <c r="I44" s="21"/>
      <c r="J44" s="21"/>
      <c r="K44" s="21"/>
      <c r="L44" s="21"/>
      <c r="M44" s="21"/>
      <c r="N44" s="21"/>
      <c r="O44" s="121"/>
      <c r="P44" s="121"/>
      <c r="Q44" s="121"/>
      <c r="R44" s="121"/>
      <c r="S44" s="121"/>
      <c r="T44" s="121"/>
      <c r="U44" s="121"/>
      <c r="V44" s="121"/>
      <c r="W44" s="121"/>
      <c r="X44" s="122"/>
      <c r="Y44" s="121"/>
      <c r="Z44" s="121"/>
      <c r="AA44" s="121"/>
      <c r="AB44" s="123"/>
      <c r="AC44" s="123"/>
      <c r="AD44" s="123"/>
      <c r="AE44" s="123"/>
      <c r="AF44" s="123"/>
      <c r="AG44" s="123"/>
      <c r="AH44" s="123"/>
      <c r="AI44" s="123"/>
      <c r="AJ44" s="123"/>
      <c r="AK44" s="108"/>
      <c r="AL44" s="108"/>
      <c r="AM44" s="10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row>
    <row r="45" spans="1:82" s="6" customFormat="1" ht="20.25" customHeight="1" thickTop="1" thickBot="1" x14ac:dyDescent="0.4">
      <c r="A45" s="98"/>
      <c r="B45" s="21" t="s">
        <v>69</v>
      </c>
      <c r="C45" s="21"/>
      <c r="D45" s="22">
        <f>Meldezahlen_ÖWV!H15:H214</f>
        <v>0</v>
      </c>
      <c r="E45" s="21"/>
      <c r="F45" s="21"/>
      <c r="G45" s="21"/>
      <c r="H45" s="21"/>
      <c r="I45" s="21"/>
      <c r="J45" s="21"/>
      <c r="K45" s="21"/>
      <c r="L45" s="21"/>
      <c r="M45" s="21"/>
      <c r="N45" s="21"/>
      <c r="O45" s="121"/>
      <c r="P45" s="121"/>
      <c r="Q45" s="121"/>
      <c r="R45" s="121"/>
      <c r="S45" s="121"/>
      <c r="T45" s="121"/>
      <c r="U45" s="121"/>
      <c r="V45" s="121"/>
      <c r="W45" s="121"/>
      <c r="X45" s="122"/>
      <c r="Y45" s="121"/>
      <c r="Z45" s="121"/>
      <c r="AA45" s="121"/>
      <c r="AB45" s="123"/>
      <c r="AC45" s="123"/>
      <c r="AD45" s="123"/>
      <c r="AE45" s="123"/>
      <c r="AF45" s="123"/>
      <c r="AG45" s="123"/>
      <c r="AH45" s="123"/>
      <c r="AI45" s="123"/>
      <c r="AJ45" s="123"/>
      <c r="AK45" s="108"/>
      <c r="AL45" s="108"/>
      <c r="AM45" s="10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row>
    <row r="46" spans="1:82" s="4" customFormat="1" ht="20.25" customHeight="1" thickTop="1" x14ac:dyDescent="0.35">
      <c r="A46" s="99"/>
      <c r="B46" s="21"/>
      <c r="C46" s="21"/>
      <c r="D46" s="21"/>
      <c r="E46" s="21"/>
      <c r="F46" s="21"/>
      <c r="G46" s="21"/>
      <c r="H46" s="21"/>
      <c r="I46" s="21"/>
      <c r="J46" s="21"/>
      <c r="K46" s="21"/>
      <c r="L46" s="21"/>
      <c r="M46" s="21"/>
      <c r="N46" s="21"/>
      <c r="O46" s="121"/>
      <c r="P46" s="121"/>
      <c r="Q46" s="121"/>
      <c r="R46" s="121"/>
      <c r="S46" s="121"/>
      <c r="T46" s="121"/>
      <c r="U46" s="121"/>
      <c r="V46" s="121"/>
      <c r="W46" s="121"/>
      <c r="X46" s="122"/>
      <c r="Y46" s="121"/>
      <c r="Z46" s="121"/>
      <c r="AA46" s="121"/>
      <c r="AB46" s="121"/>
      <c r="AC46" s="121"/>
      <c r="AD46" s="121"/>
      <c r="AE46" s="121"/>
      <c r="AF46" s="121"/>
      <c r="AG46" s="121"/>
      <c r="AH46" s="124"/>
      <c r="AI46" s="124"/>
      <c r="AJ46" s="124"/>
      <c r="AK46" s="112"/>
      <c r="AL46" s="112"/>
      <c r="AM46" s="112"/>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row>
    <row r="47" spans="1:82" s="4" customFormat="1" ht="20.25" customHeight="1" x14ac:dyDescent="0.35">
      <c r="A47" s="99"/>
      <c r="B47" s="21"/>
      <c r="C47" s="21"/>
      <c r="D47" s="21"/>
      <c r="E47" s="21"/>
      <c r="F47" s="21"/>
      <c r="G47" s="21"/>
      <c r="H47" s="21"/>
      <c r="I47" s="21"/>
      <c r="J47" s="21"/>
      <c r="K47" s="21"/>
      <c r="L47" s="21"/>
      <c r="M47" s="21"/>
      <c r="N47" s="21"/>
      <c r="O47" s="121"/>
      <c r="P47" s="121"/>
      <c r="Q47" s="121"/>
      <c r="R47" s="121"/>
      <c r="S47" s="121"/>
      <c r="T47" s="121"/>
      <c r="U47" s="121"/>
      <c r="V47" s="121"/>
      <c r="W47" s="121"/>
      <c r="X47" s="122"/>
      <c r="Y47" s="121"/>
      <c r="Z47" s="121"/>
      <c r="AA47" s="121"/>
      <c r="AB47" s="121"/>
      <c r="AC47" s="121"/>
      <c r="AD47" s="121"/>
      <c r="AE47" s="121"/>
      <c r="AF47" s="121"/>
      <c r="AG47" s="121"/>
      <c r="AH47" s="124"/>
      <c r="AI47" s="124"/>
      <c r="AJ47" s="124"/>
      <c r="AK47" s="112"/>
      <c r="AL47" s="112"/>
      <c r="AM47" s="112"/>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row>
    <row r="48" spans="1:82" s="4" customFormat="1" ht="20.25" customHeight="1" x14ac:dyDescent="0.35">
      <c r="A48" s="99"/>
      <c r="L48" s="21"/>
      <c r="M48" s="21"/>
      <c r="N48" s="21"/>
      <c r="O48" s="121"/>
      <c r="P48" s="121"/>
      <c r="Q48" s="121"/>
      <c r="R48" s="121"/>
      <c r="S48" s="121"/>
      <c r="T48" s="121"/>
      <c r="U48" s="121"/>
      <c r="V48" s="121"/>
      <c r="W48" s="121"/>
      <c r="X48" s="122"/>
      <c r="Y48" s="121"/>
      <c r="Z48" s="121"/>
      <c r="AA48" s="121"/>
      <c r="AB48" s="121"/>
      <c r="AC48" s="121"/>
      <c r="AD48" s="121"/>
      <c r="AE48" s="121"/>
      <c r="AF48" s="121"/>
      <c r="AG48" s="121"/>
      <c r="AH48" s="124"/>
      <c r="AI48" s="124"/>
      <c r="AJ48" s="124"/>
      <c r="AK48" s="112"/>
      <c r="AL48" s="112"/>
      <c r="AM48" s="112"/>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row>
    <row r="49" spans="1:82" s="4" customFormat="1" ht="20.25" customHeight="1" x14ac:dyDescent="0.35">
      <c r="A49" s="99"/>
      <c r="L49" s="21"/>
      <c r="M49" s="21"/>
      <c r="N49" s="21"/>
      <c r="O49" s="121"/>
      <c r="P49" s="121"/>
      <c r="Q49" s="121"/>
      <c r="R49" s="121"/>
      <c r="S49" s="121"/>
      <c r="T49" s="121"/>
      <c r="U49" s="121"/>
      <c r="V49" s="121"/>
      <c r="W49" s="121"/>
      <c r="X49" s="122"/>
      <c r="Y49" s="121"/>
      <c r="Z49" s="121"/>
      <c r="AA49" s="121"/>
      <c r="AB49" s="121"/>
      <c r="AC49" s="121"/>
      <c r="AD49" s="121"/>
      <c r="AE49" s="121"/>
      <c r="AF49" s="121"/>
      <c r="AG49" s="121"/>
      <c r="AH49" s="124"/>
      <c r="AI49" s="124"/>
      <c r="AJ49" s="124"/>
      <c r="AK49" s="112"/>
      <c r="AL49" s="112"/>
      <c r="AM49" s="112"/>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row>
    <row r="50" spans="1:82" s="4" customFormat="1" ht="20.25" customHeight="1" x14ac:dyDescent="0.35">
      <c r="A50" s="99"/>
      <c r="L50" s="21"/>
      <c r="M50" s="21"/>
      <c r="N50" s="21"/>
      <c r="O50" s="121"/>
      <c r="P50" s="121"/>
      <c r="Q50" s="121"/>
      <c r="R50" s="121"/>
      <c r="S50" s="121"/>
      <c r="T50" s="121"/>
      <c r="U50" s="121"/>
      <c r="V50" s="121"/>
      <c r="W50" s="121"/>
      <c r="X50" s="122"/>
      <c r="Y50" s="121"/>
      <c r="Z50" s="121"/>
      <c r="AA50" s="121"/>
      <c r="AB50" s="121"/>
      <c r="AC50" s="121"/>
      <c r="AD50" s="121"/>
      <c r="AE50" s="121"/>
      <c r="AF50" s="121"/>
      <c r="AG50" s="121"/>
      <c r="AH50" s="124"/>
      <c r="AI50" s="124"/>
      <c r="AJ50" s="124"/>
      <c r="AK50" s="112"/>
      <c r="AL50" s="112"/>
      <c r="AM50" s="112"/>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row>
    <row r="51" spans="1:82" s="4" customFormat="1" ht="20.25" customHeight="1" x14ac:dyDescent="0.35">
      <c r="A51" s="99"/>
      <c r="L51" s="21"/>
      <c r="M51" s="21"/>
      <c r="N51" s="21"/>
      <c r="O51" s="121"/>
      <c r="P51" s="121"/>
      <c r="Q51" s="121"/>
      <c r="R51" s="121"/>
      <c r="S51" s="121"/>
      <c r="T51" s="121"/>
      <c r="U51" s="121"/>
      <c r="V51" s="121"/>
      <c r="W51" s="121"/>
      <c r="X51" s="122"/>
      <c r="Y51" s="121"/>
      <c r="Z51" s="121"/>
      <c r="AA51" s="121"/>
      <c r="AB51" s="121"/>
      <c r="AC51" s="121"/>
      <c r="AD51" s="121"/>
      <c r="AE51" s="121"/>
      <c r="AF51" s="121"/>
      <c r="AG51" s="121"/>
      <c r="AH51" s="124"/>
      <c r="AI51" s="124"/>
      <c r="AJ51" s="124"/>
      <c r="AK51" s="112"/>
      <c r="AL51" s="112"/>
      <c r="AM51" s="112"/>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row>
    <row r="52" spans="1:82" s="4" customFormat="1" ht="20.25" customHeight="1" x14ac:dyDescent="0.35">
      <c r="A52" s="99"/>
      <c r="L52" s="21"/>
      <c r="M52" s="21"/>
      <c r="N52" s="21"/>
      <c r="O52" s="121"/>
      <c r="P52" s="121"/>
      <c r="Q52" s="121"/>
      <c r="R52" s="121"/>
      <c r="S52" s="121"/>
      <c r="T52" s="121"/>
      <c r="U52" s="121"/>
      <c r="V52" s="121"/>
      <c r="W52" s="121"/>
      <c r="X52" s="122"/>
      <c r="Y52" s="121"/>
      <c r="Z52" s="121"/>
      <c r="AA52" s="121"/>
      <c r="AB52" s="121"/>
      <c r="AC52" s="121"/>
      <c r="AD52" s="121"/>
      <c r="AE52" s="121"/>
      <c r="AF52" s="121"/>
      <c r="AG52" s="121"/>
      <c r="AH52" s="124"/>
      <c r="AI52" s="124"/>
      <c r="AJ52" s="124"/>
      <c r="AK52" s="112"/>
      <c r="AL52" s="112"/>
      <c r="AM52" s="112"/>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row>
    <row r="53" spans="1:82" s="4" customFormat="1" ht="20.25" customHeight="1" x14ac:dyDescent="0.35">
      <c r="A53" s="99"/>
      <c r="L53" s="21"/>
      <c r="M53" s="21"/>
      <c r="N53" s="21"/>
      <c r="O53" s="121"/>
      <c r="P53" s="121"/>
      <c r="Q53" s="121"/>
      <c r="R53" s="121"/>
      <c r="S53" s="121"/>
      <c r="T53" s="121"/>
      <c r="U53" s="121"/>
      <c r="V53" s="121"/>
      <c r="W53" s="121"/>
      <c r="X53" s="122"/>
      <c r="Y53" s="121"/>
      <c r="Z53" s="121"/>
      <c r="AA53" s="121"/>
      <c r="AB53" s="121"/>
      <c r="AC53" s="121"/>
      <c r="AD53" s="121"/>
      <c r="AE53" s="121"/>
      <c r="AF53" s="121"/>
      <c r="AG53" s="121"/>
      <c r="AH53" s="124"/>
      <c r="AI53" s="124"/>
      <c r="AJ53" s="124"/>
      <c r="AK53" s="112"/>
      <c r="AL53" s="112"/>
      <c r="AM53" s="112"/>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row>
    <row r="54" spans="1:82" s="4" customFormat="1" ht="20.25" customHeight="1" x14ac:dyDescent="0.35">
      <c r="A54" s="99"/>
      <c r="L54" s="21"/>
      <c r="M54" s="21"/>
      <c r="N54" s="21"/>
      <c r="O54" s="121"/>
      <c r="P54" s="121"/>
      <c r="Q54" s="121"/>
      <c r="R54" s="121"/>
      <c r="S54" s="121"/>
      <c r="T54" s="121"/>
      <c r="U54" s="121"/>
      <c r="V54" s="121"/>
      <c r="W54" s="121"/>
      <c r="X54" s="122"/>
      <c r="Y54" s="121"/>
      <c r="Z54" s="121"/>
      <c r="AA54" s="121"/>
      <c r="AB54" s="121"/>
      <c r="AC54" s="121"/>
      <c r="AD54" s="121"/>
      <c r="AE54" s="121"/>
      <c r="AF54" s="121"/>
      <c r="AG54" s="121"/>
      <c r="AH54" s="124"/>
      <c r="AI54" s="124"/>
      <c r="AJ54" s="124"/>
      <c r="AK54" s="112"/>
      <c r="AL54" s="112"/>
      <c r="AM54" s="112"/>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row>
    <row r="55" spans="1:82" s="4" customFormat="1" ht="20.25" customHeight="1" x14ac:dyDescent="0.35">
      <c r="A55" s="99"/>
      <c r="L55" s="21"/>
      <c r="M55" s="21"/>
      <c r="N55" s="21"/>
      <c r="O55" s="121"/>
      <c r="P55" s="121"/>
      <c r="Q55" s="121"/>
      <c r="R55" s="121"/>
      <c r="S55" s="121"/>
      <c r="T55" s="121"/>
      <c r="U55" s="121"/>
      <c r="V55" s="121"/>
      <c r="W55" s="121"/>
      <c r="X55" s="122"/>
      <c r="Y55" s="121"/>
      <c r="Z55" s="121"/>
      <c r="AA55" s="121"/>
      <c r="AB55" s="121"/>
      <c r="AC55" s="121"/>
      <c r="AD55" s="121"/>
      <c r="AE55" s="121"/>
      <c r="AF55" s="121"/>
      <c r="AG55" s="121"/>
      <c r="AH55" s="124"/>
      <c r="AI55" s="124"/>
      <c r="AJ55" s="124"/>
      <c r="AK55" s="112"/>
      <c r="AL55" s="112"/>
      <c r="AM55" s="112"/>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row>
    <row r="56" spans="1:82" s="3" customFormat="1" x14ac:dyDescent="0.25">
      <c r="A56" s="100"/>
      <c r="L56" s="39"/>
      <c r="M56" s="39"/>
      <c r="N56" s="39"/>
      <c r="O56" s="118"/>
      <c r="P56" s="118"/>
      <c r="Q56" s="118"/>
      <c r="R56" s="118"/>
      <c r="S56" s="118"/>
      <c r="T56" s="118"/>
      <c r="U56" s="118"/>
      <c r="V56" s="118"/>
      <c r="W56" s="118"/>
      <c r="X56" s="119"/>
      <c r="Y56" s="118"/>
      <c r="Z56" s="118"/>
      <c r="AA56" s="118"/>
      <c r="AB56" s="118"/>
      <c r="AC56" s="118"/>
      <c r="AD56" s="118"/>
      <c r="AE56" s="118"/>
      <c r="AF56" s="118"/>
      <c r="AG56" s="118"/>
      <c r="AH56" s="125"/>
      <c r="AI56" s="125"/>
      <c r="AJ56" s="125"/>
      <c r="AK56" s="113"/>
      <c r="AL56" s="113"/>
      <c r="AM56" s="113"/>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row>
    <row r="57" spans="1:82" s="3" customFormat="1" x14ac:dyDescent="0.25">
      <c r="A57" s="100"/>
      <c r="L57" s="39"/>
      <c r="M57" s="39"/>
      <c r="N57" s="39"/>
      <c r="O57" s="118"/>
      <c r="P57" s="118"/>
      <c r="Q57" s="118"/>
      <c r="R57" s="118"/>
      <c r="S57" s="118"/>
      <c r="T57" s="118"/>
      <c r="U57" s="118"/>
      <c r="V57" s="118"/>
      <c r="W57" s="118"/>
      <c r="X57" s="119"/>
      <c r="Y57" s="118"/>
      <c r="Z57" s="118"/>
      <c r="AA57" s="118"/>
      <c r="AB57" s="118"/>
      <c r="AC57" s="118"/>
      <c r="AD57" s="118"/>
      <c r="AE57" s="118"/>
      <c r="AF57" s="118"/>
      <c r="AG57" s="118"/>
      <c r="AH57" s="125"/>
      <c r="AI57" s="125"/>
      <c r="AJ57" s="125"/>
      <c r="AK57" s="113"/>
      <c r="AL57" s="113"/>
      <c r="AM57" s="113"/>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c r="CB57" s="100"/>
      <c r="CC57" s="100"/>
      <c r="CD57" s="100"/>
    </row>
    <row r="58" spans="1:82" s="3" customFormat="1" x14ac:dyDescent="0.25">
      <c r="A58" s="100"/>
      <c r="L58" s="39"/>
      <c r="M58" s="39"/>
      <c r="N58" s="39"/>
      <c r="O58" s="118"/>
      <c r="P58" s="118"/>
      <c r="Q58" s="118"/>
      <c r="R58" s="118"/>
      <c r="S58" s="118"/>
      <c r="T58" s="118"/>
      <c r="U58" s="118"/>
      <c r="V58" s="118"/>
      <c r="W58" s="118"/>
      <c r="X58" s="119"/>
      <c r="Y58" s="118"/>
      <c r="Z58" s="118"/>
      <c r="AA58" s="118"/>
      <c r="AB58" s="118"/>
      <c r="AC58" s="118"/>
      <c r="AD58" s="118"/>
      <c r="AE58" s="118"/>
      <c r="AF58" s="118"/>
      <c r="AG58" s="118"/>
      <c r="AH58" s="125"/>
      <c r="AI58" s="125"/>
      <c r="AJ58" s="125"/>
      <c r="AK58" s="113"/>
      <c r="AL58" s="113"/>
      <c r="AM58" s="113"/>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00"/>
      <c r="CC58" s="100"/>
      <c r="CD58" s="100"/>
    </row>
    <row r="59" spans="1:82" s="3" customFormat="1" x14ac:dyDescent="0.25">
      <c r="A59" s="100"/>
      <c r="L59" s="39"/>
      <c r="M59" s="39"/>
      <c r="N59" s="39"/>
      <c r="O59" s="118"/>
      <c r="P59" s="118"/>
      <c r="Q59" s="118"/>
      <c r="R59" s="118"/>
      <c r="S59" s="118"/>
      <c r="T59" s="118"/>
      <c r="U59" s="118"/>
      <c r="V59" s="118"/>
      <c r="W59" s="118"/>
      <c r="X59" s="119"/>
      <c r="Y59" s="118"/>
      <c r="Z59" s="118"/>
      <c r="AA59" s="118"/>
      <c r="AB59" s="118"/>
      <c r="AC59" s="118"/>
      <c r="AD59" s="118"/>
      <c r="AE59" s="118"/>
      <c r="AF59" s="118"/>
      <c r="AG59" s="118"/>
      <c r="AH59" s="125"/>
      <c r="AI59" s="125"/>
      <c r="AJ59" s="125"/>
      <c r="AK59" s="113"/>
      <c r="AL59" s="113"/>
      <c r="AM59" s="113"/>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c r="CD59" s="100"/>
    </row>
    <row r="60" spans="1:82" s="3" customFormat="1" x14ac:dyDescent="0.25">
      <c r="A60" s="100"/>
      <c r="L60" s="39"/>
      <c r="M60" s="39"/>
      <c r="N60" s="39"/>
      <c r="O60" s="39"/>
      <c r="P60" s="39"/>
      <c r="Q60" s="39"/>
      <c r="R60" s="39"/>
      <c r="S60" s="39"/>
      <c r="T60" s="39"/>
      <c r="U60" s="39"/>
      <c r="V60" s="39"/>
      <c r="W60" s="39"/>
      <c r="X60" s="45"/>
      <c r="Y60" s="39"/>
      <c r="Z60" s="39"/>
      <c r="AA60" s="39"/>
      <c r="AB60" s="39"/>
      <c r="AC60" s="39"/>
      <c r="AD60" s="39"/>
      <c r="AE60" s="39"/>
      <c r="AF60" s="39"/>
      <c r="AG60" s="39"/>
      <c r="AH60" s="113"/>
      <c r="AI60" s="113"/>
      <c r="AJ60" s="113"/>
      <c r="AK60" s="113"/>
      <c r="AL60" s="113"/>
      <c r="AM60" s="113"/>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row>
    <row r="61" spans="1:82" s="3" customFormat="1" x14ac:dyDescent="0.25">
      <c r="A61" s="100"/>
      <c r="L61" s="39"/>
      <c r="M61" s="39"/>
      <c r="N61" s="39"/>
      <c r="O61" s="39"/>
      <c r="P61" s="39"/>
      <c r="Q61" s="39"/>
      <c r="R61" s="39"/>
      <c r="S61" s="39"/>
      <c r="T61" s="39"/>
      <c r="U61" s="39"/>
      <c r="V61" s="39"/>
      <c r="W61" s="39"/>
      <c r="X61" s="45"/>
      <c r="Y61" s="39"/>
      <c r="Z61" s="39"/>
      <c r="AA61" s="39"/>
      <c r="AB61" s="39"/>
      <c r="AC61" s="39"/>
      <c r="AD61" s="39"/>
      <c r="AE61" s="39"/>
      <c r="AF61" s="39"/>
      <c r="AG61" s="39"/>
      <c r="AH61" s="113"/>
      <c r="AI61" s="113"/>
      <c r="AJ61" s="113"/>
      <c r="AK61" s="113"/>
      <c r="AL61" s="113"/>
      <c r="AM61" s="113"/>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100"/>
      <c r="BY61" s="100"/>
      <c r="BZ61" s="100"/>
      <c r="CA61" s="100"/>
      <c r="CB61" s="100"/>
      <c r="CC61" s="100"/>
      <c r="CD61" s="100"/>
    </row>
    <row r="62" spans="1:82" s="3" customFormat="1" x14ac:dyDescent="0.25">
      <c r="A62" s="100"/>
      <c r="L62" s="39"/>
      <c r="M62" s="39"/>
      <c r="N62" s="39"/>
      <c r="O62" s="39"/>
      <c r="P62" s="39"/>
      <c r="Q62" s="39"/>
      <c r="R62" s="39"/>
      <c r="S62" s="39"/>
      <c r="T62" s="39"/>
      <c r="U62" s="39"/>
      <c r="V62" s="39"/>
      <c r="W62" s="39"/>
      <c r="X62" s="45"/>
      <c r="Y62" s="39"/>
      <c r="Z62" s="39"/>
      <c r="AA62" s="39"/>
      <c r="AB62" s="39"/>
      <c r="AC62" s="39"/>
      <c r="AD62" s="39"/>
      <c r="AE62" s="39"/>
      <c r="AF62" s="39"/>
      <c r="AG62" s="39"/>
      <c r="AH62" s="113"/>
      <c r="AI62" s="113"/>
      <c r="AJ62" s="113"/>
      <c r="AK62" s="113"/>
      <c r="AL62" s="113"/>
      <c r="AM62" s="113"/>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row>
    <row r="63" spans="1:82" s="3" customFormat="1" x14ac:dyDescent="0.25">
      <c r="A63" s="100"/>
      <c r="L63" s="39"/>
      <c r="M63" s="39"/>
      <c r="N63" s="39"/>
      <c r="O63" s="39"/>
      <c r="P63" s="39"/>
      <c r="Q63" s="39"/>
      <c r="R63" s="39"/>
      <c r="S63" s="39"/>
      <c r="T63" s="39"/>
      <c r="U63" s="39"/>
      <c r="V63" s="39"/>
      <c r="W63" s="39"/>
      <c r="X63" s="45"/>
      <c r="Y63" s="39"/>
      <c r="Z63" s="39"/>
      <c r="AA63" s="39"/>
      <c r="AB63" s="39"/>
      <c r="AC63" s="39"/>
      <c r="AD63" s="39"/>
      <c r="AE63" s="39"/>
      <c r="AF63" s="39"/>
      <c r="AG63" s="39"/>
      <c r="AH63" s="113"/>
      <c r="AI63" s="113"/>
      <c r="AJ63" s="113"/>
      <c r="AK63" s="113"/>
      <c r="AL63" s="113"/>
      <c r="AM63" s="113"/>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row>
    <row r="64" spans="1:82" s="3" customFormat="1" x14ac:dyDescent="0.25">
      <c r="A64" s="100"/>
      <c r="L64" s="39"/>
      <c r="M64" s="39"/>
      <c r="N64" s="39"/>
      <c r="O64" s="39"/>
      <c r="P64" s="39"/>
      <c r="Q64" s="39"/>
      <c r="R64" s="39"/>
      <c r="S64" s="39"/>
      <c r="T64" s="39"/>
      <c r="U64" s="39"/>
      <c r="V64" s="39"/>
      <c r="W64" s="39"/>
      <c r="X64" s="45"/>
      <c r="Y64" s="39"/>
      <c r="Z64" s="39"/>
      <c r="AA64" s="39"/>
      <c r="AB64" s="39"/>
      <c r="AC64" s="39"/>
      <c r="AD64" s="39"/>
      <c r="AE64" s="39"/>
      <c r="AF64" s="39"/>
      <c r="AG64" s="39"/>
      <c r="AH64" s="113"/>
      <c r="AI64" s="113"/>
      <c r="AJ64" s="113"/>
      <c r="AK64" s="113"/>
      <c r="AL64" s="113"/>
      <c r="AM64" s="113"/>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100"/>
      <c r="CA64" s="100"/>
      <c r="CB64" s="100"/>
      <c r="CC64" s="100"/>
      <c r="CD64" s="100"/>
    </row>
    <row r="65" spans="1:82" s="3" customFormat="1" x14ac:dyDescent="0.25">
      <c r="A65" s="100"/>
      <c r="L65" s="39"/>
      <c r="M65" s="39"/>
      <c r="N65" s="39"/>
      <c r="O65" s="39"/>
      <c r="P65" s="39"/>
      <c r="Q65" s="39"/>
      <c r="R65" s="39"/>
      <c r="S65" s="39"/>
      <c r="T65" s="39"/>
      <c r="U65" s="39"/>
      <c r="V65" s="39"/>
      <c r="W65" s="39"/>
      <c r="X65" s="45"/>
      <c r="Y65" s="39"/>
      <c r="Z65" s="39"/>
      <c r="AA65" s="39"/>
      <c r="AB65" s="39"/>
      <c r="AC65" s="39"/>
      <c r="AD65" s="39"/>
      <c r="AE65" s="39"/>
      <c r="AF65" s="39"/>
      <c r="AG65" s="39"/>
      <c r="AH65" s="113"/>
      <c r="AI65" s="113"/>
      <c r="AJ65" s="113"/>
      <c r="AK65" s="113"/>
      <c r="AL65" s="113"/>
      <c r="AM65" s="113"/>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0"/>
      <c r="BR65" s="100"/>
      <c r="BS65" s="100"/>
      <c r="BT65" s="100"/>
      <c r="BU65" s="100"/>
      <c r="BV65" s="100"/>
      <c r="BW65" s="100"/>
      <c r="BX65" s="100"/>
      <c r="BY65" s="100"/>
      <c r="BZ65" s="100"/>
      <c r="CA65" s="100"/>
      <c r="CB65" s="100"/>
      <c r="CC65" s="100"/>
      <c r="CD65" s="100"/>
    </row>
    <row r="66" spans="1:82" s="3" customFormat="1" x14ac:dyDescent="0.25">
      <c r="A66" s="100"/>
      <c r="L66" s="39"/>
      <c r="M66" s="39"/>
      <c r="N66" s="39"/>
      <c r="O66" s="39"/>
      <c r="P66" s="39"/>
      <c r="Q66" s="39"/>
      <c r="R66" s="39"/>
      <c r="S66" s="39"/>
      <c r="T66" s="39"/>
      <c r="U66" s="39"/>
      <c r="V66" s="39"/>
      <c r="W66" s="39"/>
      <c r="X66" s="45"/>
      <c r="Y66" s="39"/>
      <c r="Z66" s="39"/>
      <c r="AA66" s="39"/>
      <c r="AB66" s="39"/>
      <c r="AC66" s="39"/>
      <c r="AD66" s="39"/>
      <c r="AE66" s="39"/>
      <c r="AF66" s="39"/>
      <c r="AG66" s="39"/>
      <c r="AH66" s="113"/>
      <c r="AI66" s="113"/>
      <c r="AJ66" s="113"/>
      <c r="AK66" s="113"/>
      <c r="AL66" s="113"/>
      <c r="AM66" s="113"/>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row>
    <row r="67" spans="1:82" s="3" customFormat="1" x14ac:dyDescent="0.25">
      <c r="A67" s="100"/>
      <c r="L67" s="39"/>
      <c r="M67" s="39"/>
      <c r="N67" s="39"/>
      <c r="O67" s="39"/>
      <c r="P67" s="39"/>
      <c r="Q67" s="39"/>
      <c r="R67" s="39"/>
      <c r="S67" s="39"/>
      <c r="T67" s="39"/>
      <c r="U67" s="39"/>
      <c r="V67" s="39"/>
      <c r="W67" s="39"/>
      <c r="X67" s="45"/>
      <c r="Y67" s="39"/>
      <c r="Z67" s="39"/>
      <c r="AA67" s="39"/>
      <c r="AB67" s="39"/>
      <c r="AC67" s="39"/>
      <c r="AD67" s="39"/>
      <c r="AE67" s="39"/>
      <c r="AF67" s="39"/>
      <c r="AG67" s="39"/>
      <c r="AH67" s="113"/>
      <c r="AI67" s="113"/>
      <c r="AJ67" s="113"/>
      <c r="AK67" s="113"/>
      <c r="AL67" s="113"/>
      <c r="AM67" s="113"/>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row>
    <row r="68" spans="1:82" s="3" customFormat="1" x14ac:dyDescent="0.25">
      <c r="A68" s="100"/>
      <c r="L68" s="39"/>
      <c r="M68" s="39"/>
      <c r="N68" s="39"/>
      <c r="O68" s="39"/>
      <c r="P68" s="39"/>
      <c r="Q68" s="39"/>
      <c r="R68" s="39"/>
      <c r="S68" s="39"/>
      <c r="T68" s="39"/>
      <c r="U68" s="39"/>
      <c r="V68" s="39"/>
      <c r="W68" s="39"/>
      <c r="X68" s="45"/>
      <c r="Y68" s="39"/>
      <c r="Z68" s="39"/>
      <c r="AA68" s="39"/>
      <c r="AB68" s="39"/>
      <c r="AC68" s="39"/>
      <c r="AD68" s="39"/>
      <c r="AE68" s="39"/>
      <c r="AF68" s="39"/>
      <c r="AG68" s="39"/>
      <c r="AH68" s="113"/>
      <c r="AI68" s="113"/>
      <c r="AJ68" s="113"/>
      <c r="AK68" s="113"/>
      <c r="AL68" s="113"/>
      <c r="AM68" s="113"/>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row>
    <row r="69" spans="1:82" s="3" customFormat="1" x14ac:dyDescent="0.25">
      <c r="A69" s="100"/>
      <c r="L69" s="39"/>
      <c r="M69" s="39"/>
      <c r="N69" s="39"/>
      <c r="O69" s="39"/>
      <c r="P69" s="39"/>
      <c r="Q69" s="39"/>
      <c r="R69" s="39"/>
      <c r="S69" s="39"/>
      <c r="T69" s="39"/>
      <c r="U69" s="39"/>
      <c r="V69" s="39"/>
      <c r="W69" s="39"/>
      <c r="X69" s="45"/>
      <c r="Y69" s="39"/>
      <c r="Z69" s="39"/>
      <c r="AA69" s="39"/>
      <c r="AB69" s="39"/>
      <c r="AC69" s="39"/>
      <c r="AD69" s="39"/>
      <c r="AE69" s="39"/>
      <c r="AF69" s="39"/>
      <c r="AG69" s="39"/>
      <c r="AH69" s="113"/>
      <c r="AI69" s="113"/>
      <c r="AJ69" s="113"/>
      <c r="AK69" s="113"/>
      <c r="AL69" s="113"/>
      <c r="AM69" s="113"/>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row>
    <row r="70" spans="1:82" s="3" customFormat="1" x14ac:dyDescent="0.25">
      <c r="A70" s="100"/>
      <c r="L70" s="39"/>
      <c r="M70" s="39"/>
      <c r="N70" s="39"/>
      <c r="O70" s="39"/>
      <c r="P70" s="39"/>
      <c r="Q70" s="39"/>
      <c r="R70" s="39"/>
      <c r="S70" s="39"/>
      <c r="T70" s="39"/>
      <c r="U70" s="39"/>
      <c r="V70" s="39"/>
      <c r="W70" s="39"/>
      <c r="X70" s="45"/>
      <c r="Y70" s="39"/>
      <c r="Z70" s="39"/>
      <c r="AA70" s="39"/>
      <c r="AB70" s="39"/>
      <c r="AC70" s="39"/>
      <c r="AD70" s="39"/>
      <c r="AE70" s="39"/>
      <c r="AF70" s="39"/>
      <c r="AG70" s="39"/>
      <c r="AH70" s="113"/>
      <c r="AI70" s="113"/>
      <c r="AJ70" s="113"/>
      <c r="AK70" s="113"/>
      <c r="AL70" s="113"/>
      <c r="AM70" s="113"/>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row>
    <row r="71" spans="1:82" s="3" customFormat="1" x14ac:dyDescent="0.25">
      <c r="A71" s="100"/>
      <c r="L71" s="39"/>
      <c r="M71" s="39"/>
      <c r="N71" s="39"/>
      <c r="O71" s="39"/>
      <c r="P71" s="39"/>
      <c r="Q71" s="39"/>
      <c r="R71" s="39"/>
      <c r="S71" s="39"/>
      <c r="T71" s="39"/>
      <c r="U71" s="39"/>
      <c r="V71" s="39"/>
      <c r="W71" s="39"/>
      <c r="X71" s="45"/>
      <c r="Y71" s="39"/>
      <c r="Z71" s="39"/>
      <c r="AA71" s="39"/>
      <c r="AB71" s="39"/>
      <c r="AC71" s="39"/>
      <c r="AD71" s="39"/>
      <c r="AE71" s="39"/>
      <c r="AF71" s="39"/>
      <c r="AG71" s="39"/>
      <c r="AH71" s="113"/>
      <c r="AI71" s="113"/>
      <c r="AJ71" s="113"/>
      <c r="AK71" s="113"/>
      <c r="AL71" s="113"/>
      <c r="AM71" s="113"/>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row>
    <row r="72" spans="1:82" s="3" customFormat="1" x14ac:dyDescent="0.25">
      <c r="A72" s="100"/>
      <c r="L72" s="39"/>
      <c r="M72" s="39"/>
      <c r="N72" s="39"/>
      <c r="O72" s="39"/>
      <c r="P72" s="39"/>
      <c r="Q72" s="39"/>
      <c r="R72" s="39"/>
      <c r="S72" s="39"/>
      <c r="T72" s="39"/>
      <c r="U72" s="39"/>
      <c r="V72" s="39"/>
      <c r="W72" s="39"/>
      <c r="X72" s="45"/>
      <c r="Y72" s="39"/>
      <c r="Z72" s="39"/>
      <c r="AA72" s="39"/>
      <c r="AB72" s="39"/>
      <c r="AC72" s="39"/>
      <c r="AD72" s="39"/>
      <c r="AE72" s="39"/>
      <c r="AF72" s="39"/>
      <c r="AG72" s="39"/>
      <c r="AH72" s="113"/>
      <c r="AI72" s="113"/>
      <c r="AJ72" s="113"/>
      <c r="AK72" s="113"/>
      <c r="AL72" s="113"/>
      <c r="AM72" s="113"/>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row>
    <row r="73" spans="1:82" s="3" customFormat="1" x14ac:dyDescent="0.25">
      <c r="A73" s="100"/>
      <c r="L73" s="39"/>
      <c r="M73" s="39"/>
      <c r="N73" s="39"/>
      <c r="O73" s="39"/>
      <c r="P73" s="39"/>
      <c r="Q73" s="39"/>
      <c r="R73" s="39"/>
      <c r="S73" s="39"/>
      <c r="T73" s="39"/>
      <c r="U73" s="39"/>
      <c r="V73" s="39"/>
      <c r="W73" s="39"/>
      <c r="X73" s="45"/>
      <c r="Y73" s="39"/>
      <c r="Z73" s="39"/>
      <c r="AA73" s="39"/>
      <c r="AB73" s="39"/>
      <c r="AC73" s="39"/>
      <c r="AD73" s="39"/>
      <c r="AE73" s="39"/>
      <c r="AF73" s="39"/>
      <c r="AG73" s="39"/>
      <c r="AH73" s="113"/>
      <c r="AI73" s="113"/>
      <c r="AJ73" s="113"/>
      <c r="AK73" s="113"/>
      <c r="AL73" s="113"/>
      <c r="AM73" s="113"/>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row>
    <row r="74" spans="1:82" s="3" customFormat="1" x14ac:dyDescent="0.25">
      <c r="A74" s="100"/>
      <c r="L74" s="39"/>
      <c r="M74" s="39"/>
      <c r="N74" s="39"/>
      <c r="O74" s="39"/>
      <c r="P74" s="39"/>
      <c r="Q74" s="39"/>
      <c r="R74" s="39"/>
      <c r="S74" s="39"/>
      <c r="T74" s="39"/>
      <c r="U74" s="39"/>
      <c r="V74" s="39"/>
      <c r="W74" s="39"/>
      <c r="X74" s="45"/>
      <c r="Y74" s="39"/>
      <c r="Z74" s="39"/>
      <c r="AA74" s="39"/>
      <c r="AB74" s="39"/>
      <c r="AC74" s="39"/>
      <c r="AD74" s="39"/>
      <c r="AE74" s="39"/>
      <c r="AF74" s="39"/>
      <c r="AG74" s="39"/>
      <c r="AH74" s="113"/>
      <c r="AI74" s="113"/>
      <c r="AJ74" s="113"/>
      <c r="AK74" s="113"/>
      <c r="AL74" s="113"/>
      <c r="AM74" s="113"/>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row>
    <row r="75" spans="1:82" s="3" customFormat="1" x14ac:dyDescent="0.25">
      <c r="A75" s="100"/>
      <c r="L75" s="39"/>
      <c r="M75" s="39"/>
      <c r="N75" s="39"/>
      <c r="O75" s="39"/>
      <c r="P75" s="39"/>
      <c r="Q75" s="39"/>
      <c r="R75" s="39"/>
      <c r="S75" s="39"/>
      <c r="T75" s="39"/>
      <c r="U75" s="39"/>
      <c r="V75" s="39"/>
      <c r="W75" s="39"/>
      <c r="X75" s="45"/>
      <c r="Y75" s="39"/>
      <c r="Z75" s="39"/>
      <c r="AA75" s="39"/>
      <c r="AB75" s="39"/>
      <c r="AC75" s="39"/>
      <c r="AD75" s="39"/>
      <c r="AE75" s="39"/>
      <c r="AF75" s="39"/>
      <c r="AG75" s="39"/>
      <c r="AH75" s="113"/>
      <c r="AI75" s="113"/>
      <c r="AJ75" s="113"/>
      <c r="AK75" s="113"/>
      <c r="AL75" s="113"/>
      <c r="AM75" s="113"/>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row>
    <row r="76" spans="1:82" s="3" customFormat="1" x14ac:dyDescent="0.25">
      <c r="A76" s="100"/>
      <c r="L76" s="39"/>
      <c r="M76" s="39"/>
      <c r="N76" s="39"/>
      <c r="O76" s="39"/>
      <c r="P76" s="39"/>
      <c r="Q76" s="39"/>
      <c r="R76" s="39"/>
      <c r="S76" s="39"/>
      <c r="T76" s="39"/>
      <c r="U76" s="39"/>
      <c r="V76" s="39"/>
      <c r="W76" s="39"/>
      <c r="X76" s="45"/>
      <c r="Y76" s="39"/>
      <c r="Z76" s="39"/>
      <c r="AA76" s="39"/>
      <c r="AB76" s="39"/>
      <c r="AC76" s="39"/>
      <c r="AD76" s="39"/>
      <c r="AE76" s="39"/>
      <c r="AF76" s="39"/>
      <c r="AG76" s="39"/>
      <c r="AH76" s="113"/>
      <c r="AI76" s="113"/>
      <c r="AJ76" s="113"/>
      <c r="AK76" s="113"/>
      <c r="AL76" s="113"/>
      <c r="AM76" s="113"/>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row>
    <row r="77" spans="1:82" s="3" customFormat="1" x14ac:dyDescent="0.25">
      <c r="A77" s="100"/>
      <c r="L77" s="39"/>
      <c r="M77" s="39"/>
      <c r="N77" s="39"/>
      <c r="O77" s="39"/>
      <c r="P77" s="39"/>
      <c r="Q77" s="39"/>
      <c r="R77" s="39"/>
      <c r="S77" s="39"/>
      <c r="T77" s="39"/>
      <c r="U77" s="39"/>
      <c r="V77" s="39"/>
      <c r="W77" s="39"/>
      <c r="X77" s="45"/>
      <c r="Y77" s="39"/>
      <c r="Z77" s="39"/>
      <c r="AA77" s="39"/>
      <c r="AB77" s="39"/>
      <c r="AC77" s="39"/>
      <c r="AD77" s="39"/>
      <c r="AE77" s="39"/>
      <c r="AF77" s="39"/>
      <c r="AG77" s="39"/>
      <c r="AH77" s="113"/>
      <c r="AI77" s="113"/>
      <c r="AJ77" s="113"/>
      <c r="AK77" s="113"/>
      <c r="AL77" s="113"/>
      <c r="AM77" s="113"/>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row>
    <row r="78" spans="1:82" s="3" customFormat="1" x14ac:dyDescent="0.25">
      <c r="A78" s="100"/>
      <c r="L78" s="39"/>
      <c r="M78" s="39"/>
      <c r="N78" s="39"/>
      <c r="O78" s="39"/>
      <c r="P78" s="39"/>
      <c r="Q78" s="39"/>
      <c r="R78" s="39"/>
      <c r="S78" s="39"/>
      <c r="T78" s="39"/>
      <c r="U78" s="39"/>
      <c r="V78" s="39"/>
      <c r="W78" s="39"/>
      <c r="X78" s="45"/>
      <c r="Y78" s="39"/>
      <c r="Z78" s="39"/>
      <c r="AA78" s="39"/>
      <c r="AB78" s="39"/>
      <c r="AC78" s="39"/>
      <c r="AD78" s="39"/>
      <c r="AE78" s="39"/>
      <c r="AF78" s="39"/>
      <c r="AG78" s="39"/>
      <c r="AH78" s="113"/>
      <c r="AI78" s="113"/>
      <c r="AJ78" s="113"/>
      <c r="AK78" s="113"/>
      <c r="AL78" s="113"/>
      <c r="AM78" s="113"/>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row>
    <row r="79" spans="1:82" s="3" customFormat="1" x14ac:dyDescent="0.25">
      <c r="A79" s="100"/>
      <c r="L79" s="39"/>
      <c r="M79" s="39"/>
      <c r="N79" s="39"/>
      <c r="O79" s="39"/>
      <c r="P79" s="39"/>
      <c r="Q79" s="39"/>
      <c r="R79" s="39"/>
      <c r="S79" s="39"/>
      <c r="T79" s="39"/>
      <c r="U79" s="39"/>
      <c r="V79" s="39"/>
      <c r="W79" s="39"/>
      <c r="X79" s="45"/>
      <c r="Y79" s="39"/>
      <c r="Z79" s="39"/>
      <c r="AA79" s="39"/>
      <c r="AB79" s="39"/>
      <c r="AC79" s="39"/>
      <c r="AD79" s="39"/>
      <c r="AE79" s="39"/>
      <c r="AF79" s="39"/>
      <c r="AG79" s="39"/>
      <c r="AH79" s="113"/>
      <c r="AI79" s="113"/>
      <c r="AJ79" s="113"/>
      <c r="AK79" s="113"/>
      <c r="AL79" s="113"/>
      <c r="AM79" s="113"/>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row>
    <row r="80" spans="1:82" s="3" customFormat="1" x14ac:dyDescent="0.25">
      <c r="A80" s="100"/>
      <c r="L80" s="39"/>
      <c r="M80" s="39"/>
      <c r="N80" s="39"/>
      <c r="O80" s="39"/>
      <c r="P80" s="39"/>
      <c r="Q80" s="39"/>
      <c r="R80" s="39"/>
      <c r="S80" s="39"/>
      <c r="T80" s="39"/>
      <c r="U80" s="39"/>
      <c r="V80" s="39"/>
      <c r="W80" s="39"/>
      <c r="X80" s="45"/>
      <c r="Y80" s="39"/>
      <c r="Z80" s="39"/>
      <c r="AA80" s="39"/>
      <c r="AB80" s="39"/>
      <c r="AC80" s="39"/>
      <c r="AD80" s="39"/>
      <c r="AE80" s="39"/>
      <c r="AF80" s="39"/>
      <c r="AG80" s="39"/>
      <c r="AH80" s="113"/>
      <c r="AI80" s="113"/>
      <c r="AJ80" s="113"/>
      <c r="AK80" s="113"/>
      <c r="AL80" s="113"/>
      <c r="AM80" s="113"/>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row>
    <row r="81" spans="1:82" s="3" customFormat="1" x14ac:dyDescent="0.25">
      <c r="A81" s="100"/>
      <c r="L81" s="39"/>
      <c r="M81" s="39"/>
      <c r="N81" s="39"/>
      <c r="O81" s="39"/>
      <c r="P81" s="39"/>
      <c r="Q81" s="39"/>
      <c r="R81" s="39"/>
      <c r="S81" s="39"/>
      <c r="T81" s="39"/>
      <c r="U81" s="39"/>
      <c r="V81" s="39"/>
      <c r="W81" s="39"/>
      <c r="X81" s="45"/>
      <c r="Y81" s="39"/>
      <c r="Z81" s="39"/>
      <c r="AA81" s="39"/>
      <c r="AB81" s="39"/>
      <c r="AC81" s="39"/>
      <c r="AD81" s="39"/>
      <c r="AE81" s="39"/>
      <c r="AF81" s="39"/>
      <c r="AG81" s="39"/>
      <c r="AH81" s="113"/>
      <c r="AI81" s="113"/>
      <c r="AJ81" s="113"/>
      <c r="AK81" s="113"/>
      <c r="AL81" s="113"/>
      <c r="AM81" s="113"/>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row>
    <row r="82" spans="1:82" s="3" customFormat="1" x14ac:dyDescent="0.25">
      <c r="A82" s="100"/>
      <c r="L82" s="39"/>
      <c r="M82" s="39"/>
      <c r="N82" s="39"/>
      <c r="O82" s="39"/>
      <c r="P82" s="39"/>
      <c r="Q82" s="39"/>
      <c r="R82" s="39"/>
      <c r="S82" s="39"/>
      <c r="T82" s="39"/>
      <c r="U82" s="39"/>
      <c r="V82" s="39"/>
      <c r="W82" s="39"/>
      <c r="X82" s="45"/>
      <c r="Y82" s="39"/>
      <c r="Z82" s="39"/>
      <c r="AA82" s="39"/>
      <c r="AB82" s="39"/>
      <c r="AC82" s="39"/>
      <c r="AD82" s="39"/>
      <c r="AE82" s="39"/>
      <c r="AF82" s="39"/>
      <c r="AG82" s="39"/>
      <c r="AH82" s="113"/>
      <c r="AI82" s="113"/>
      <c r="AJ82" s="113"/>
      <c r="AK82" s="113"/>
      <c r="AL82" s="113"/>
      <c r="AM82" s="113"/>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row>
    <row r="83" spans="1:82" s="3" customFormat="1" x14ac:dyDescent="0.25">
      <c r="A83" s="100"/>
      <c r="L83" s="39"/>
      <c r="M83" s="39"/>
      <c r="N83" s="39"/>
      <c r="O83" s="39"/>
      <c r="P83" s="39"/>
      <c r="Q83" s="39"/>
      <c r="R83" s="39"/>
      <c r="S83" s="39"/>
      <c r="T83" s="39"/>
      <c r="U83" s="39"/>
      <c r="V83" s="39"/>
      <c r="W83" s="39"/>
      <c r="X83" s="45"/>
      <c r="Y83" s="39"/>
      <c r="Z83" s="39"/>
      <c r="AA83" s="39"/>
      <c r="AB83" s="39"/>
      <c r="AC83" s="39"/>
      <c r="AD83" s="39"/>
      <c r="AE83" s="39"/>
      <c r="AF83" s="39"/>
      <c r="AG83" s="39"/>
      <c r="AH83" s="113"/>
      <c r="AI83" s="113"/>
      <c r="AJ83" s="113"/>
      <c r="AK83" s="113"/>
      <c r="AL83" s="113"/>
      <c r="AM83" s="113"/>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row>
    <row r="84" spans="1:82" s="3" customFormat="1" x14ac:dyDescent="0.25">
      <c r="A84" s="100"/>
      <c r="L84" s="39"/>
      <c r="M84" s="39"/>
      <c r="N84" s="39"/>
      <c r="O84" s="39"/>
      <c r="P84" s="39"/>
      <c r="Q84" s="39"/>
      <c r="R84" s="39"/>
      <c r="S84" s="39"/>
      <c r="T84" s="39"/>
      <c r="U84" s="39"/>
      <c r="V84" s="39"/>
      <c r="W84" s="39"/>
      <c r="X84" s="45"/>
      <c r="Y84" s="39"/>
      <c r="Z84" s="39"/>
      <c r="AA84" s="39"/>
      <c r="AB84" s="39"/>
      <c r="AC84" s="39"/>
      <c r="AD84" s="39"/>
      <c r="AE84" s="39"/>
      <c r="AF84" s="39"/>
      <c r="AG84" s="39"/>
      <c r="AH84" s="113"/>
      <c r="AI84" s="113"/>
      <c r="AJ84" s="113"/>
      <c r="AK84" s="113"/>
      <c r="AL84" s="113"/>
      <c r="AM84" s="113"/>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row>
    <row r="85" spans="1:82" s="3" customFormat="1" x14ac:dyDescent="0.25">
      <c r="A85" s="100"/>
      <c r="L85" s="39"/>
      <c r="M85" s="39"/>
      <c r="N85" s="39"/>
      <c r="O85" s="39"/>
      <c r="P85" s="39"/>
      <c r="Q85" s="39"/>
      <c r="R85" s="39"/>
      <c r="S85" s="39"/>
      <c r="T85" s="39"/>
      <c r="U85" s="39"/>
      <c r="V85" s="39"/>
      <c r="W85" s="39"/>
      <c r="X85" s="45"/>
      <c r="Y85" s="39"/>
      <c r="Z85" s="39"/>
      <c r="AA85" s="39"/>
      <c r="AB85" s="39"/>
      <c r="AC85" s="39"/>
      <c r="AD85" s="39"/>
      <c r="AE85" s="39"/>
      <c r="AF85" s="39"/>
      <c r="AG85" s="39"/>
      <c r="AH85" s="113"/>
      <c r="AI85" s="113"/>
      <c r="AJ85" s="113"/>
      <c r="AK85" s="113"/>
      <c r="AL85" s="113"/>
      <c r="AM85" s="113"/>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row>
    <row r="86" spans="1:82" s="3" customFormat="1" x14ac:dyDescent="0.25">
      <c r="A86" s="100"/>
      <c r="L86" s="39"/>
      <c r="M86" s="39"/>
      <c r="N86" s="39"/>
      <c r="O86" s="39"/>
      <c r="P86" s="39"/>
      <c r="Q86" s="39"/>
      <c r="R86" s="39"/>
      <c r="S86" s="39"/>
      <c r="T86" s="39"/>
      <c r="U86" s="39"/>
      <c r="V86" s="39"/>
      <c r="W86" s="39"/>
      <c r="X86" s="45"/>
      <c r="Y86" s="39"/>
      <c r="Z86" s="39"/>
      <c r="AA86" s="39"/>
      <c r="AB86" s="39"/>
      <c r="AC86" s="39"/>
      <c r="AD86" s="39"/>
      <c r="AE86" s="39"/>
      <c r="AF86" s="39"/>
      <c r="AG86" s="39"/>
      <c r="AH86" s="113"/>
      <c r="AI86" s="113"/>
      <c r="AJ86" s="113"/>
      <c r="AK86" s="113"/>
      <c r="AL86" s="113"/>
      <c r="AM86" s="113"/>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row>
    <row r="87" spans="1:82" s="3" customFormat="1" x14ac:dyDescent="0.25">
      <c r="A87" s="100"/>
      <c r="L87" s="39"/>
      <c r="M87" s="39"/>
      <c r="N87" s="39"/>
      <c r="O87" s="39"/>
      <c r="P87" s="39"/>
      <c r="Q87" s="39"/>
      <c r="R87" s="39"/>
      <c r="S87" s="39"/>
      <c r="T87" s="39"/>
      <c r="U87" s="39"/>
      <c r="V87" s="39"/>
      <c r="W87" s="39"/>
      <c r="X87" s="45"/>
      <c r="Y87" s="39"/>
      <c r="Z87" s="39"/>
      <c r="AA87" s="39"/>
      <c r="AB87" s="39"/>
      <c r="AC87" s="39"/>
      <c r="AD87" s="39"/>
      <c r="AE87" s="39"/>
      <c r="AF87" s="39"/>
      <c r="AG87" s="39"/>
      <c r="AH87" s="113"/>
      <c r="AI87" s="113"/>
      <c r="AJ87" s="113"/>
      <c r="AK87" s="113"/>
      <c r="AL87" s="113"/>
      <c r="AM87" s="113"/>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row>
    <row r="88" spans="1:82" s="3" customFormat="1" x14ac:dyDescent="0.25">
      <c r="A88" s="100"/>
      <c r="L88" s="39"/>
      <c r="M88" s="39"/>
      <c r="N88" s="39"/>
      <c r="O88" s="39"/>
      <c r="P88" s="39"/>
      <c r="Q88" s="39"/>
      <c r="R88" s="39"/>
      <c r="S88" s="39"/>
      <c r="T88" s="39"/>
      <c r="U88" s="39"/>
      <c r="V88" s="39"/>
      <c r="W88" s="39"/>
      <c r="X88" s="45"/>
      <c r="Y88" s="39"/>
      <c r="Z88" s="39"/>
      <c r="AA88" s="39"/>
      <c r="AB88" s="39"/>
      <c r="AC88" s="39"/>
      <c r="AD88" s="39"/>
      <c r="AE88" s="39"/>
      <c r="AF88" s="39"/>
      <c r="AG88" s="39"/>
      <c r="AH88" s="113"/>
      <c r="AI88" s="113"/>
      <c r="AJ88" s="113"/>
      <c r="AK88" s="113"/>
      <c r="AL88" s="113"/>
      <c r="AM88" s="113"/>
      <c r="AN88" s="100"/>
      <c r="AO88" s="100"/>
      <c r="AP88" s="100"/>
      <c r="AQ88" s="100"/>
      <c r="AR88" s="100"/>
      <c r="AS88" s="100"/>
      <c r="AT88" s="100"/>
      <c r="AU88" s="100"/>
      <c r="AV88" s="100"/>
      <c r="AW88" s="100"/>
      <c r="AX88" s="100"/>
      <c r="AY88" s="100"/>
      <c r="AZ88" s="100"/>
      <c r="BA88" s="100"/>
      <c r="BB88" s="100"/>
      <c r="BC88" s="100"/>
      <c r="BD88" s="100"/>
      <c r="BE88" s="100"/>
      <c r="BF88" s="100"/>
      <c r="BG88" s="100"/>
      <c r="BH88" s="100"/>
      <c r="BI88" s="100"/>
      <c r="BJ88" s="100"/>
      <c r="BK88" s="100"/>
      <c r="BL88" s="100"/>
      <c r="BM88" s="100"/>
      <c r="BN88" s="100"/>
      <c r="BO88" s="100"/>
      <c r="BP88" s="100"/>
      <c r="BQ88" s="100"/>
      <c r="BR88" s="100"/>
      <c r="BS88" s="100"/>
      <c r="BT88" s="100"/>
      <c r="BU88" s="100"/>
      <c r="BV88" s="100"/>
      <c r="BW88" s="100"/>
      <c r="BX88" s="100"/>
      <c r="BY88" s="100"/>
      <c r="BZ88" s="100"/>
      <c r="CA88" s="100"/>
      <c r="CB88" s="100"/>
      <c r="CC88" s="100"/>
      <c r="CD88" s="100"/>
    </row>
    <row r="89" spans="1:82" s="3" customFormat="1" x14ac:dyDescent="0.25">
      <c r="A89" s="100"/>
      <c r="L89" s="39"/>
      <c r="M89" s="39"/>
      <c r="N89" s="39"/>
      <c r="O89" s="39"/>
      <c r="P89" s="39"/>
      <c r="Q89" s="39"/>
      <c r="R89" s="39"/>
      <c r="S89" s="39"/>
      <c r="T89" s="39"/>
      <c r="U89" s="39"/>
      <c r="V89" s="39"/>
      <c r="W89" s="39"/>
      <c r="X89" s="45"/>
      <c r="Y89" s="39"/>
      <c r="Z89" s="39"/>
      <c r="AA89" s="39"/>
      <c r="AB89" s="39"/>
      <c r="AC89" s="39"/>
      <c r="AD89" s="39"/>
      <c r="AE89" s="39"/>
      <c r="AF89" s="39"/>
      <c r="AG89" s="39"/>
      <c r="AH89" s="113"/>
      <c r="AI89" s="113"/>
      <c r="AJ89" s="113"/>
      <c r="AK89" s="113"/>
      <c r="AL89" s="113"/>
      <c r="AM89" s="113"/>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100"/>
      <c r="BO89" s="100"/>
      <c r="BP89" s="100"/>
      <c r="BQ89" s="100"/>
      <c r="BR89" s="100"/>
      <c r="BS89" s="100"/>
      <c r="BT89" s="100"/>
      <c r="BU89" s="100"/>
      <c r="BV89" s="100"/>
      <c r="BW89" s="100"/>
      <c r="BX89" s="100"/>
      <c r="BY89" s="100"/>
      <c r="BZ89" s="100"/>
      <c r="CA89" s="100"/>
      <c r="CB89" s="100"/>
      <c r="CC89" s="100"/>
      <c r="CD89" s="100"/>
    </row>
    <row r="90" spans="1:82" s="3" customFormat="1" x14ac:dyDescent="0.25">
      <c r="A90" s="100"/>
      <c r="L90" s="39"/>
      <c r="M90" s="39"/>
      <c r="N90" s="39"/>
      <c r="O90" s="39"/>
      <c r="P90" s="39"/>
      <c r="Q90" s="39"/>
      <c r="R90" s="39"/>
      <c r="S90" s="39"/>
      <c r="T90" s="39"/>
      <c r="U90" s="39"/>
      <c r="V90" s="39"/>
      <c r="W90" s="39"/>
      <c r="X90" s="45"/>
      <c r="Y90" s="39"/>
      <c r="Z90" s="39"/>
      <c r="AA90" s="39"/>
      <c r="AB90" s="39"/>
      <c r="AC90" s="39"/>
      <c r="AD90" s="39"/>
      <c r="AE90" s="39"/>
      <c r="AF90" s="39"/>
      <c r="AG90" s="39"/>
      <c r="AH90" s="113"/>
      <c r="AI90" s="113"/>
      <c r="AJ90" s="113"/>
      <c r="AK90" s="113"/>
      <c r="AL90" s="113"/>
      <c r="AM90" s="113"/>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0"/>
      <c r="BR90" s="100"/>
      <c r="BS90" s="100"/>
      <c r="BT90" s="100"/>
      <c r="BU90" s="100"/>
      <c r="BV90" s="100"/>
      <c r="BW90" s="100"/>
      <c r="BX90" s="100"/>
      <c r="BY90" s="100"/>
      <c r="BZ90" s="100"/>
      <c r="CA90" s="100"/>
      <c r="CB90" s="100"/>
      <c r="CC90" s="100"/>
      <c r="CD90" s="100"/>
    </row>
    <row r="91" spans="1:82" s="3" customFormat="1" x14ac:dyDescent="0.25">
      <c r="A91" s="100"/>
      <c r="L91" s="39"/>
      <c r="M91" s="39"/>
      <c r="N91" s="39"/>
      <c r="O91" s="39"/>
      <c r="P91" s="39"/>
      <c r="Q91" s="39"/>
      <c r="R91" s="39"/>
      <c r="S91" s="39"/>
      <c r="T91" s="39"/>
      <c r="U91" s="39"/>
      <c r="V91" s="39"/>
      <c r="W91" s="39"/>
      <c r="X91" s="45"/>
      <c r="Y91" s="39"/>
      <c r="Z91" s="39"/>
      <c r="AA91" s="39"/>
      <c r="AB91" s="39"/>
      <c r="AC91" s="39"/>
      <c r="AD91" s="39"/>
      <c r="AE91" s="39"/>
      <c r="AF91" s="39"/>
      <c r="AG91" s="39"/>
      <c r="AH91" s="113"/>
      <c r="AI91" s="113"/>
      <c r="AJ91" s="113"/>
      <c r="AK91" s="113"/>
      <c r="AL91" s="113"/>
      <c r="AM91" s="113"/>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c r="BL91" s="100"/>
      <c r="BM91" s="100"/>
      <c r="BN91" s="100"/>
      <c r="BO91" s="100"/>
      <c r="BP91" s="100"/>
      <c r="BQ91" s="100"/>
      <c r="BR91" s="100"/>
      <c r="BS91" s="100"/>
      <c r="BT91" s="100"/>
      <c r="BU91" s="100"/>
      <c r="BV91" s="100"/>
      <c r="BW91" s="100"/>
      <c r="BX91" s="100"/>
      <c r="BY91" s="100"/>
      <c r="BZ91" s="100"/>
      <c r="CA91" s="100"/>
      <c r="CB91" s="100"/>
      <c r="CC91" s="100"/>
      <c r="CD91" s="100"/>
    </row>
    <row r="92" spans="1:82" s="3" customFormat="1" x14ac:dyDescent="0.25">
      <c r="A92" s="100"/>
      <c r="L92" s="39"/>
      <c r="M92" s="39"/>
      <c r="N92" s="39"/>
      <c r="O92" s="39"/>
      <c r="P92" s="39"/>
      <c r="Q92" s="39"/>
      <c r="R92" s="39"/>
      <c r="S92" s="39"/>
      <c r="T92" s="39"/>
      <c r="U92" s="39"/>
      <c r="V92" s="39"/>
      <c r="W92" s="39"/>
      <c r="X92" s="45"/>
      <c r="Y92" s="39"/>
      <c r="Z92" s="39"/>
      <c r="AA92" s="39"/>
      <c r="AB92" s="39"/>
      <c r="AC92" s="39"/>
      <c r="AD92" s="39"/>
      <c r="AE92" s="39"/>
      <c r="AF92" s="39"/>
      <c r="AG92" s="39"/>
      <c r="AH92" s="113"/>
      <c r="AI92" s="113"/>
      <c r="AJ92" s="113"/>
      <c r="AK92" s="113"/>
      <c r="AL92" s="113"/>
      <c r="AM92" s="113"/>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0"/>
      <c r="BM92" s="100"/>
      <c r="BN92" s="100"/>
      <c r="BO92" s="100"/>
      <c r="BP92" s="100"/>
      <c r="BQ92" s="100"/>
      <c r="BR92" s="100"/>
      <c r="BS92" s="100"/>
      <c r="BT92" s="100"/>
      <c r="BU92" s="100"/>
      <c r="BV92" s="100"/>
      <c r="BW92" s="100"/>
      <c r="BX92" s="100"/>
      <c r="BY92" s="100"/>
      <c r="BZ92" s="100"/>
      <c r="CA92" s="100"/>
      <c r="CB92" s="100"/>
      <c r="CC92" s="100"/>
      <c r="CD92" s="100"/>
    </row>
    <row r="93" spans="1:82" s="3" customFormat="1" x14ac:dyDescent="0.25">
      <c r="A93" s="100"/>
      <c r="L93" s="39"/>
      <c r="M93" s="39"/>
      <c r="N93" s="39"/>
      <c r="O93" s="39"/>
      <c r="P93" s="39"/>
      <c r="Q93" s="39"/>
      <c r="R93" s="39"/>
      <c r="S93" s="39"/>
      <c r="T93" s="39"/>
      <c r="U93" s="39"/>
      <c r="V93" s="39"/>
      <c r="W93" s="39"/>
      <c r="X93" s="45"/>
      <c r="Y93" s="39"/>
      <c r="Z93" s="39"/>
      <c r="AA93" s="39"/>
      <c r="AB93" s="39"/>
      <c r="AC93" s="39"/>
      <c r="AD93" s="39"/>
      <c r="AE93" s="39"/>
      <c r="AF93" s="39"/>
      <c r="AG93" s="39"/>
      <c r="AH93" s="113"/>
      <c r="AI93" s="113"/>
      <c r="AJ93" s="113"/>
      <c r="AK93" s="113"/>
      <c r="AL93" s="113"/>
      <c r="AM93" s="113"/>
      <c r="AN93" s="100"/>
      <c r="AO93" s="100"/>
      <c r="AP93" s="100"/>
      <c r="AQ93" s="100"/>
      <c r="AR93" s="100"/>
      <c r="AS93" s="100"/>
      <c r="AT93" s="100"/>
      <c r="AU93" s="100"/>
      <c r="AV93" s="100"/>
      <c r="AW93" s="100"/>
      <c r="AX93" s="100"/>
      <c r="AY93" s="100"/>
      <c r="AZ93" s="100"/>
      <c r="BA93" s="100"/>
      <c r="BB93" s="100"/>
      <c r="BC93" s="100"/>
      <c r="BD93" s="100"/>
      <c r="BE93" s="100"/>
      <c r="BF93" s="100"/>
      <c r="BG93" s="100"/>
      <c r="BH93" s="100"/>
      <c r="BI93" s="100"/>
      <c r="BJ93" s="100"/>
      <c r="BK93" s="100"/>
      <c r="BL93" s="100"/>
      <c r="BM93" s="100"/>
      <c r="BN93" s="100"/>
      <c r="BO93" s="100"/>
      <c r="BP93" s="100"/>
      <c r="BQ93" s="100"/>
      <c r="BR93" s="100"/>
      <c r="BS93" s="100"/>
      <c r="BT93" s="100"/>
      <c r="BU93" s="100"/>
      <c r="BV93" s="100"/>
      <c r="BW93" s="100"/>
      <c r="BX93" s="100"/>
      <c r="BY93" s="100"/>
      <c r="BZ93" s="100"/>
      <c r="CA93" s="100"/>
      <c r="CB93" s="100"/>
      <c r="CC93" s="100"/>
      <c r="CD93" s="100"/>
    </row>
    <row r="94" spans="1:82" s="3" customFormat="1" x14ac:dyDescent="0.25">
      <c r="A94" s="100"/>
      <c r="L94" s="39"/>
      <c r="M94" s="39"/>
      <c r="N94" s="39"/>
      <c r="O94" s="39"/>
      <c r="P94" s="39"/>
      <c r="Q94" s="39"/>
      <c r="R94" s="39"/>
      <c r="S94" s="39"/>
      <c r="T94" s="39"/>
      <c r="U94" s="39"/>
      <c r="V94" s="39"/>
      <c r="W94" s="39"/>
      <c r="X94" s="45"/>
      <c r="Y94" s="39"/>
      <c r="Z94" s="39"/>
      <c r="AA94" s="39"/>
      <c r="AB94" s="39"/>
      <c r="AC94" s="39"/>
      <c r="AD94" s="39"/>
      <c r="AE94" s="39"/>
      <c r="AF94" s="39"/>
      <c r="AG94" s="39"/>
      <c r="AH94" s="113"/>
      <c r="AI94" s="113"/>
      <c r="AJ94" s="113"/>
      <c r="AK94" s="113"/>
      <c r="AL94" s="113"/>
      <c r="AM94" s="113"/>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100"/>
      <c r="BY94" s="100"/>
      <c r="BZ94" s="100"/>
      <c r="CA94" s="100"/>
      <c r="CB94" s="100"/>
      <c r="CC94" s="100"/>
      <c r="CD94" s="100"/>
    </row>
    <row r="95" spans="1:82" s="3" customFormat="1" x14ac:dyDescent="0.25">
      <c r="A95" s="100"/>
      <c r="L95" s="39"/>
      <c r="M95" s="39"/>
      <c r="N95" s="39"/>
      <c r="O95" s="39"/>
      <c r="P95" s="39"/>
      <c r="Q95" s="39"/>
      <c r="R95" s="39"/>
      <c r="S95" s="39"/>
      <c r="T95" s="39"/>
      <c r="U95" s="39"/>
      <c r="V95" s="39"/>
      <c r="W95" s="39"/>
      <c r="X95" s="45"/>
      <c r="Y95" s="39"/>
      <c r="Z95" s="39"/>
      <c r="AA95" s="39"/>
      <c r="AB95" s="39"/>
      <c r="AC95" s="39"/>
      <c r="AD95" s="39"/>
      <c r="AE95" s="39"/>
      <c r="AF95" s="39"/>
      <c r="AG95" s="39"/>
      <c r="AH95" s="113"/>
      <c r="AI95" s="113"/>
      <c r="AJ95" s="113"/>
      <c r="AK95" s="113"/>
      <c r="AL95" s="113"/>
      <c r="AM95" s="113"/>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0"/>
      <c r="BQ95" s="100"/>
      <c r="BR95" s="100"/>
      <c r="BS95" s="100"/>
      <c r="BT95" s="100"/>
      <c r="BU95" s="100"/>
      <c r="BV95" s="100"/>
      <c r="BW95" s="100"/>
      <c r="BX95" s="100"/>
      <c r="BY95" s="100"/>
      <c r="BZ95" s="100"/>
      <c r="CA95" s="100"/>
      <c r="CB95" s="100"/>
      <c r="CC95" s="100"/>
      <c r="CD95" s="100"/>
    </row>
    <row r="96" spans="1:82" s="3" customFormat="1" x14ac:dyDescent="0.25">
      <c r="A96" s="100"/>
      <c r="L96" s="39"/>
      <c r="M96" s="39"/>
      <c r="N96" s="39"/>
      <c r="O96" s="39"/>
      <c r="P96" s="39"/>
      <c r="Q96" s="39"/>
      <c r="R96" s="39"/>
      <c r="S96" s="39"/>
      <c r="T96" s="39"/>
      <c r="U96" s="39"/>
      <c r="V96" s="39"/>
      <c r="W96" s="39"/>
      <c r="X96" s="45"/>
      <c r="Y96" s="39"/>
      <c r="Z96" s="39"/>
      <c r="AA96" s="39"/>
      <c r="AB96" s="39"/>
      <c r="AC96" s="39"/>
      <c r="AD96" s="39"/>
      <c r="AE96" s="39"/>
      <c r="AF96" s="39"/>
      <c r="AG96" s="39"/>
      <c r="AH96" s="113"/>
      <c r="AI96" s="113"/>
      <c r="AJ96" s="113"/>
      <c r="AK96" s="113"/>
      <c r="AL96" s="113"/>
      <c r="AM96" s="113"/>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100"/>
      <c r="BY96" s="100"/>
      <c r="BZ96" s="100"/>
      <c r="CA96" s="100"/>
      <c r="CB96" s="100"/>
      <c r="CC96" s="100"/>
      <c r="CD96" s="100"/>
    </row>
    <row r="97" spans="1:82" s="3" customFormat="1" x14ac:dyDescent="0.25">
      <c r="A97" s="100"/>
      <c r="L97" s="39"/>
      <c r="M97" s="39"/>
      <c r="N97" s="39"/>
      <c r="O97" s="39"/>
      <c r="P97" s="39"/>
      <c r="Q97" s="39"/>
      <c r="R97" s="39"/>
      <c r="S97" s="39"/>
      <c r="T97" s="39"/>
      <c r="U97" s="39"/>
      <c r="V97" s="39"/>
      <c r="W97" s="39"/>
      <c r="X97" s="45"/>
      <c r="Y97" s="39"/>
      <c r="Z97" s="39"/>
      <c r="AA97" s="39"/>
      <c r="AB97" s="39"/>
      <c r="AC97" s="39"/>
      <c r="AD97" s="39"/>
      <c r="AE97" s="39"/>
      <c r="AF97" s="39"/>
      <c r="AG97" s="39"/>
      <c r="AH97" s="113"/>
      <c r="AI97" s="113"/>
      <c r="AJ97" s="113"/>
      <c r="AK97" s="113"/>
      <c r="AL97" s="113"/>
      <c r="AM97" s="113"/>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row>
    <row r="98" spans="1:82" s="3" customFormat="1" x14ac:dyDescent="0.25">
      <c r="A98" s="100"/>
      <c r="L98" s="39"/>
      <c r="M98" s="39"/>
      <c r="N98" s="39"/>
      <c r="O98" s="39"/>
      <c r="P98" s="39"/>
      <c r="Q98" s="39"/>
      <c r="R98" s="39"/>
      <c r="S98" s="39"/>
      <c r="T98" s="39"/>
      <c r="U98" s="39"/>
      <c r="V98" s="39"/>
      <c r="W98" s="39"/>
      <c r="X98" s="45"/>
      <c r="Y98" s="39"/>
      <c r="Z98" s="39"/>
      <c r="AA98" s="39"/>
      <c r="AB98" s="39"/>
      <c r="AC98" s="39"/>
      <c r="AD98" s="39"/>
      <c r="AE98" s="39"/>
      <c r="AF98" s="39"/>
      <c r="AG98" s="39"/>
      <c r="AH98" s="113"/>
      <c r="AI98" s="113"/>
      <c r="AJ98" s="113"/>
      <c r="AK98" s="113"/>
      <c r="AL98" s="113"/>
      <c r="AM98" s="113"/>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0"/>
      <c r="CB98" s="100"/>
      <c r="CC98" s="100"/>
      <c r="CD98" s="100"/>
    </row>
    <row r="99" spans="1:82" s="3" customFormat="1" x14ac:dyDescent="0.25">
      <c r="A99" s="100"/>
      <c r="L99" s="39"/>
      <c r="M99" s="39"/>
      <c r="N99" s="39"/>
      <c r="O99" s="39"/>
      <c r="P99" s="39"/>
      <c r="Q99" s="39"/>
      <c r="R99" s="39"/>
      <c r="S99" s="39"/>
      <c r="T99" s="39"/>
      <c r="U99" s="39"/>
      <c r="V99" s="39"/>
      <c r="W99" s="39"/>
      <c r="X99" s="45"/>
      <c r="Y99" s="39"/>
      <c r="Z99" s="39"/>
      <c r="AA99" s="39"/>
      <c r="AB99" s="39"/>
      <c r="AC99" s="39"/>
      <c r="AD99" s="39"/>
      <c r="AE99" s="39"/>
      <c r="AF99" s="39"/>
      <c r="AG99" s="39"/>
      <c r="AH99" s="113"/>
      <c r="AI99" s="113"/>
      <c r="AJ99" s="113"/>
      <c r="AK99" s="113"/>
      <c r="AL99" s="113"/>
      <c r="AM99" s="113"/>
      <c r="AN99" s="100"/>
      <c r="AO99" s="100"/>
      <c r="AP99" s="100"/>
      <c r="AQ99" s="100"/>
      <c r="AR99" s="100"/>
      <c r="AS99" s="100"/>
      <c r="AT99" s="100"/>
      <c r="AU99" s="100"/>
      <c r="AV99" s="100"/>
      <c r="AW99" s="100"/>
      <c r="AX99" s="100"/>
      <c r="AY99" s="100"/>
      <c r="AZ99" s="100"/>
      <c r="BA99" s="100"/>
      <c r="BB99" s="100"/>
      <c r="BC99" s="100"/>
      <c r="BD99" s="100"/>
      <c r="BE99" s="100"/>
      <c r="BF99" s="100"/>
      <c r="BG99" s="100"/>
      <c r="BH99" s="100"/>
      <c r="BI99" s="100"/>
      <c r="BJ99" s="100"/>
      <c r="BK99" s="100"/>
      <c r="BL99" s="100"/>
      <c r="BM99" s="100"/>
      <c r="BN99" s="100"/>
      <c r="BO99" s="100"/>
      <c r="BP99" s="100"/>
      <c r="BQ99" s="100"/>
      <c r="BR99" s="100"/>
      <c r="BS99" s="100"/>
      <c r="BT99" s="100"/>
      <c r="BU99" s="100"/>
      <c r="BV99" s="100"/>
      <c r="BW99" s="100"/>
      <c r="BX99" s="100"/>
      <c r="BY99" s="100"/>
      <c r="BZ99" s="100"/>
      <c r="CA99" s="100"/>
      <c r="CB99" s="100"/>
      <c r="CC99" s="100"/>
      <c r="CD99" s="100"/>
    </row>
    <row r="100" spans="1:82" s="3" customFormat="1" x14ac:dyDescent="0.25">
      <c r="A100" s="100"/>
      <c r="L100" s="39"/>
      <c r="M100" s="39"/>
      <c r="N100" s="39"/>
      <c r="O100" s="39"/>
      <c r="P100" s="39"/>
      <c r="Q100" s="39"/>
      <c r="R100" s="39"/>
      <c r="S100" s="39"/>
      <c r="T100" s="39"/>
      <c r="U100" s="39"/>
      <c r="V100" s="39"/>
      <c r="W100" s="39"/>
      <c r="X100" s="45"/>
      <c r="Y100" s="39"/>
      <c r="Z100" s="39"/>
      <c r="AA100" s="39"/>
      <c r="AB100" s="39"/>
      <c r="AC100" s="39"/>
      <c r="AD100" s="39"/>
      <c r="AE100" s="39"/>
      <c r="AF100" s="39"/>
      <c r="AG100" s="39"/>
      <c r="AH100" s="113"/>
      <c r="AI100" s="113"/>
      <c r="AJ100" s="113"/>
      <c r="AK100" s="113"/>
      <c r="AL100" s="113"/>
      <c r="AM100" s="113"/>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row>
    <row r="101" spans="1:82" s="3" customFormat="1" x14ac:dyDescent="0.25">
      <c r="A101" s="100"/>
      <c r="L101" s="39"/>
      <c r="M101" s="39"/>
      <c r="N101" s="39"/>
      <c r="O101" s="39"/>
      <c r="P101" s="39"/>
      <c r="Q101" s="39"/>
      <c r="R101" s="39"/>
      <c r="S101" s="39"/>
      <c r="T101" s="39"/>
      <c r="U101" s="39"/>
      <c r="V101" s="39"/>
      <c r="W101" s="39"/>
      <c r="X101" s="45"/>
      <c r="Y101" s="39"/>
      <c r="Z101" s="39"/>
      <c r="AA101" s="39"/>
      <c r="AB101" s="39"/>
      <c r="AC101" s="39"/>
      <c r="AD101" s="39"/>
      <c r="AE101" s="39"/>
      <c r="AF101" s="39"/>
      <c r="AG101" s="39"/>
      <c r="AH101" s="113"/>
      <c r="AI101" s="113"/>
      <c r="AJ101" s="113"/>
      <c r="AK101" s="113"/>
      <c r="AL101" s="113"/>
      <c r="AM101" s="113"/>
      <c r="AN101" s="100"/>
      <c r="AO101" s="100"/>
      <c r="AP101" s="100"/>
      <c r="AQ101" s="100"/>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0"/>
      <c r="BO101" s="100"/>
      <c r="BP101" s="100"/>
      <c r="BQ101" s="100"/>
      <c r="BR101" s="100"/>
      <c r="BS101" s="100"/>
      <c r="BT101" s="100"/>
      <c r="BU101" s="100"/>
      <c r="BV101" s="100"/>
      <c r="BW101" s="100"/>
      <c r="BX101" s="100"/>
      <c r="BY101" s="100"/>
      <c r="BZ101" s="100"/>
      <c r="CA101" s="100"/>
      <c r="CB101" s="100"/>
      <c r="CC101" s="100"/>
      <c r="CD101" s="100"/>
    </row>
    <row r="102" spans="1:82" s="3" customFormat="1" x14ac:dyDescent="0.25">
      <c r="A102" s="100"/>
      <c r="L102" s="39"/>
      <c r="M102" s="39"/>
      <c r="N102" s="39"/>
      <c r="O102" s="39"/>
      <c r="P102" s="39"/>
      <c r="Q102" s="39"/>
      <c r="R102" s="39"/>
      <c r="S102" s="39"/>
      <c r="T102" s="39"/>
      <c r="U102" s="39"/>
      <c r="V102" s="39"/>
      <c r="W102" s="39"/>
      <c r="X102" s="45"/>
      <c r="Y102" s="39"/>
      <c r="Z102" s="39"/>
      <c r="AA102" s="39"/>
      <c r="AB102" s="39"/>
      <c r="AC102" s="39"/>
      <c r="AD102" s="39"/>
      <c r="AE102" s="39"/>
      <c r="AF102" s="39"/>
      <c r="AG102" s="39"/>
      <c r="AH102" s="113"/>
      <c r="AI102" s="113"/>
      <c r="AJ102" s="113"/>
      <c r="AK102" s="113"/>
      <c r="AL102" s="113"/>
      <c r="AM102" s="113"/>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100"/>
      <c r="BY102" s="100"/>
      <c r="BZ102" s="100"/>
      <c r="CA102" s="100"/>
      <c r="CB102" s="100"/>
      <c r="CC102" s="100"/>
      <c r="CD102" s="100"/>
    </row>
    <row r="103" spans="1:82" s="3" customFormat="1" x14ac:dyDescent="0.25">
      <c r="A103" s="100"/>
      <c r="L103" s="39"/>
      <c r="M103" s="39"/>
      <c r="N103" s="39"/>
      <c r="O103" s="39"/>
      <c r="P103" s="39"/>
      <c r="Q103" s="39"/>
      <c r="R103" s="39"/>
      <c r="S103" s="39"/>
      <c r="T103" s="39"/>
      <c r="U103" s="39"/>
      <c r="V103" s="39"/>
      <c r="W103" s="39"/>
      <c r="X103" s="45"/>
      <c r="Y103" s="39"/>
      <c r="Z103" s="39"/>
      <c r="AA103" s="39"/>
      <c r="AB103" s="39"/>
      <c r="AC103" s="39"/>
      <c r="AD103" s="39"/>
      <c r="AE103" s="39"/>
      <c r="AF103" s="39"/>
      <c r="AG103" s="39"/>
      <c r="AH103" s="113"/>
      <c r="AI103" s="113"/>
      <c r="AJ103" s="113"/>
      <c r="AK103" s="113"/>
      <c r="AL103" s="113"/>
      <c r="AM103" s="113"/>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0"/>
      <c r="BN103" s="100"/>
      <c r="BO103" s="100"/>
      <c r="BP103" s="100"/>
      <c r="BQ103" s="100"/>
      <c r="BR103" s="100"/>
      <c r="BS103" s="100"/>
      <c r="BT103" s="100"/>
      <c r="BU103" s="100"/>
      <c r="BV103" s="100"/>
      <c r="BW103" s="100"/>
      <c r="BX103" s="100"/>
      <c r="BY103" s="100"/>
      <c r="BZ103" s="100"/>
      <c r="CA103" s="100"/>
      <c r="CB103" s="100"/>
      <c r="CC103" s="100"/>
      <c r="CD103" s="100"/>
    </row>
    <row r="104" spans="1:82" s="3" customFormat="1" x14ac:dyDescent="0.25">
      <c r="A104" s="100"/>
      <c r="L104" s="39"/>
      <c r="M104" s="39"/>
      <c r="N104" s="39"/>
      <c r="O104" s="39"/>
      <c r="P104" s="39"/>
      <c r="Q104" s="39"/>
      <c r="R104" s="39"/>
      <c r="S104" s="39"/>
      <c r="T104" s="39"/>
      <c r="U104" s="39"/>
      <c r="V104" s="39"/>
      <c r="W104" s="39"/>
      <c r="X104" s="45"/>
      <c r="Y104" s="39"/>
      <c r="Z104" s="39"/>
      <c r="AA104" s="39"/>
      <c r="AB104" s="39"/>
      <c r="AC104" s="39"/>
      <c r="AD104" s="39"/>
      <c r="AE104" s="39"/>
      <c r="AF104" s="39"/>
      <c r="AG104" s="39"/>
      <c r="AH104" s="113"/>
      <c r="AI104" s="113"/>
      <c r="AJ104" s="113"/>
      <c r="AK104" s="113"/>
      <c r="AL104" s="113"/>
      <c r="AM104" s="113"/>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c r="BH104" s="100"/>
      <c r="BI104" s="100"/>
      <c r="BJ104" s="100"/>
      <c r="BK104" s="100"/>
      <c r="BL104" s="100"/>
      <c r="BM104" s="100"/>
      <c r="BN104" s="100"/>
      <c r="BO104" s="100"/>
      <c r="BP104" s="100"/>
      <c r="BQ104" s="100"/>
      <c r="BR104" s="100"/>
      <c r="BS104" s="100"/>
      <c r="BT104" s="100"/>
      <c r="BU104" s="100"/>
      <c r="BV104" s="100"/>
      <c r="BW104" s="100"/>
      <c r="BX104" s="100"/>
      <c r="BY104" s="100"/>
      <c r="BZ104" s="100"/>
      <c r="CA104" s="100"/>
      <c r="CB104" s="100"/>
      <c r="CC104" s="100"/>
      <c r="CD104" s="100"/>
    </row>
    <row r="105" spans="1:82" s="3" customFormat="1" x14ac:dyDescent="0.25">
      <c r="A105" s="100"/>
      <c r="L105" s="39"/>
      <c r="M105" s="39"/>
      <c r="N105" s="39"/>
      <c r="O105" s="39"/>
      <c r="P105" s="39"/>
      <c r="Q105" s="39"/>
      <c r="R105" s="39"/>
      <c r="S105" s="39"/>
      <c r="T105" s="39"/>
      <c r="U105" s="39"/>
      <c r="V105" s="39"/>
      <c r="W105" s="39"/>
      <c r="X105" s="45"/>
      <c r="Y105" s="39"/>
      <c r="Z105" s="39"/>
      <c r="AA105" s="39"/>
      <c r="AB105" s="39"/>
      <c r="AC105" s="39"/>
      <c r="AD105" s="39"/>
      <c r="AE105" s="39"/>
      <c r="AF105" s="39"/>
      <c r="AG105" s="39"/>
      <c r="AH105" s="113"/>
      <c r="AI105" s="113"/>
      <c r="AJ105" s="113"/>
      <c r="AK105" s="113"/>
      <c r="AL105" s="113"/>
      <c r="AM105" s="113"/>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c r="BQ105" s="100"/>
      <c r="BR105" s="100"/>
      <c r="BS105" s="100"/>
      <c r="BT105" s="100"/>
      <c r="BU105" s="100"/>
      <c r="BV105" s="100"/>
      <c r="BW105" s="100"/>
      <c r="BX105" s="100"/>
      <c r="BY105" s="100"/>
      <c r="BZ105" s="100"/>
      <c r="CA105" s="100"/>
      <c r="CB105" s="100"/>
      <c r="CC105" s="100"/>
      <c r="CD105" s="100"/>
    </row>
    <row r="106" spans="1:82" s="3" customFormat="1" x14ac:dyDescent="0.25">
      <c r="A106" s="100"/>
      <c r="L106" s="39"/>
      <c r="M106" s="39"/>
      <c r="N106" s="39"/>
      <c r="O106" s="39"/>
      <c r="P106" s="39"/>
      <c r="Q106" s="39"/>
      <c r="R106" s="39"/>
      <c r="S106" s="39"/>
      <c r="T106" s="39"/>
      <c r="U106" s="39"/>
      <c r="V106" s="39"/>
      <c r="W106" s="39"/>
      <c r="X106" s="45"/>
      <c r="Y106" s="39"/>
      <c r="Z106" s="39"/>
      <c r="AA106" s="39"/>
      <c r="AB106" s="39"/>
      <c r="AC106" s="39"/>
      <c r="AD106" s="39"/>
      <c r="AE106" s="39"/>
      <c r="AF106" s="39"/>
      <c r="AG106" s="39"/>
      <c r="AH106" s="113"/>
      <c r="AI106" s="113"/>
      <c r="AJ106" s="113"/>
      <c r="AK106" s="113"/>
      <c r="AL106" s="113"/>
      <c r="AM106" s="113"/>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0"/>
      <c r="BO106" s="100"/>
      <c r="BP106" s="100"/>
      <c r="BQ106" s="100"/>
      <c r="BR106" s="100"/>
      <c r="BS106" s="100"/>
      <c r="BT106" s="100"/>
      <c r="BU106" s="100"/>
      <c r="BV106" s="100"/>
      <c r="BW106" s="100"/>
      <c r="BX106" s="100"/>
      <c r="BY106" s="100"/>
      <c r="BZ106" s="100"/>
      <c r="CA106" s="100"/>
      <c r="CB106" s="100"/>
      <c r="CC106" s="100"/>
      <c r="CD106" s="100"/>
    </row>
    <row r="107" spans="1:82" s="3" customFormat="1" x14ac:dyDescent="0.25">
      <c r="A107" s="100"/>
      <c r="L107" s="39"/>
      <c r="M107" s="39"/>
      <c r="N107" s="39"/>
      <c r="O107" s="39"/>
      <c r="P107" s="39"/>
      <c r="Q107" s="39"/>
      <c r="R107" s="39"/>
      <c r="S107" s="39"/>
      <c r="T107" s="39"/>
      <c r="U107" s="39"/>
      <c r="V107" s="39"/>
      <c r="W107" s="39"/>
      <c r="X107" s="45"/>
      <c r="Y107" s="39"/>
      <c r="Z107" s="39"/>
      <c r="AA107" s="39"/>
      <c r="AB107" s="39"/>
      <c r="AC107" s="39"/>
      <c r="AD107" s="39"/>
      <c r="AE107" s="39"/>
      <c r="AF107" s="39"/>
      <c r="AG107" s="39"/>
      <c r="AH107" s="113"/>
      <c r="AI107" s="113"/>
      <c r="AJ107" s="113"/>
      <c r="AK107" s="113"/>
      <c r="AL107" s="113"/>
      <c r="AM107" s="113"/>
      <c r="AN107" s="100"/>
      <c r="AO107" s="100"/>
      <c r="AP107" s="100"/>
      <c r="AQ107" s="100"/>
      <c r="AR107" s="100"/>
      <c r="AS107" s="100"/>
      <c r="AT107" s="100"/>
      <c r="AU107" s="100"/>
      <c r="AV107" s="100"/>
      <c r="AW107" s="100"/>
      <c r="AX107" s="100"/>
      <c r="AY107" s="100"/>
      <c r="AZ107" s="100"/>
      <c r="BA107" s="100"/>
      <c r="BB107" s="100"/>
      <c r="BC107" s="100"/>
      <c r="BD107" s="100"/>
      <c r="BE107" s="100"/>
      <c r="BF107" s="100"/>
      <c r="BG107" s="100"/>
      <c r="BH107" s="100"/>
      <c r="BI107" s="100"/>
      <c r="BJ107" s="100"/>
      <c r="BK107" s="100"/>
      <c r="BL107" s="100"/>
      <c r="BM107" s="100"/>
      <c r="BN107" s="100"/>
      <c r="BO107" s="100"/>
      <c r="BP107" s="100"/>
      <c r="BQ107" s="100"/>
      <c r="BR107" s="100"/>
      <c r="BS107" s="100"/>
      <c r="BT107" s="100"/>
      <c r="BU107" s="100"/>
      <c r="BV107" s="100"/>
      <c r="BW107" s="100"/>
      <c r="BX107" s="100"/>
      <c r="BY107" s="100"/>
      <c r="BZ107" s="100"/>
      <c r="CA107" s="100"/>
      <c r="CB107" s="100"/>
      <c r="CC107" s="100"/>
      <c r="CD107" s="100"/>
    </row>
    <row r="108" spans="1:82" s="3" customFormat="1" x14ac:dyDescent="0.25">
      <c r="A108" s="100"/>
      <c r="L108" s="39"/>
      <c r="M108" s="39"/>
      <c r="N108" s="39"/>
      <c r="O108" s="39"/>
      <c r="P108" s="39"/>
      <c r="Q108" s="39"/>
      <c r="R108" s="39"/>
      <c r="S108" s="39"/>
      <c r="T108" s="39"/>
      <c r="U108" s="39"/>
      <c r="V108" s="39"/>
      <c r="W108" s="39"/>
      <c r="X108" s="45"/>
      <c r="Y108" s="39"/>
      <c r="Z108" s="39"/>
      <c r="AA108" s="39"/>
      <c r="AB108" s="39"/>
      <c r="AC108" s="39"/>
      <c r="AD108" s="39"/>
      <c r="AE108" s="39"/>
      <c r="AF108" s="39"/>
      <c r="AG108" s="39"/>
      <c r="AH108" s="113"/>
      <c r="AI108" s="113"/>
      <c r="AJ108" s="113"/>
      <c r="AK108" s="113"/>
      <c r="AL108" s="113"/>
      <c r="AM108" s="113"/>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c r="BH108" s="100"/>
      <c r="BI108" s="100"/>
      <c r="BJ108" s="100"/>
      <c r="BK108" s="100"/>
      <c r="BL108" s="100"/>
      <c r="BM108" s="100"/>
      <c r="BN108" s="100"/>
      <c r="BO108" s="100"/>
      <c r="BP108" s="100"/>
      <c r="BQ108" s="100"/>
      <c r="BR108" s="100"/>
      <c r="BS108" s="100"/>
      <c r="BT108" s="100"/>
      <c r="BU108" s="100"/>
      <c r="BV108" s="100"/>
      <c r="BW108" s="100"/>
      <c r="BX108" s="100"/>
      <c r="BY108" s="100"/>
      <c r="BZ108" s="100"/>
      <c r="CA108" s="100"/>
      <c r="CB108" s="100"/>
      <c r="CC108" s="100"/>
      <c r="CD108" s="100"/>
    </row>
    <row r="109" spans="1:82" s="3" customFormat="1" x14ac:dyDescent="0.25">
      <c r="A109" s="100"/>
      <c r="L109" s="39"/>
      <c r="M109" s="39"/>
      <c r="N109" s="39"/>
      <c r="O109" s="39"/>
      <c r="P109" s="39"/>
      <c r="Q109" s="39"/>
      <c r="R109" s="39"/>
      <c r="S109" s="39"/>
      <c r="T109" s="39"/>
      <c r="U109" s="39"/>
      <c r="V109" s="39"/>
      <c r="W109" s="39"/>
      <c r="X109" s="45"/>
      <c r="Y109" s="39"/>
      <c r="Z109" s="39"/>
      <c r="AA109" s="39"/>
      <c r="AB109" s="39"/>
      <c r="AC109" s="39"/>
      <c r="AD109" s="39"/>
      <c r="AE109" s="39"/>
      <c r="AF109" s="39"/>
      <c r="AG109" s="39"/>
      <c r="AH109" s="113"/>
      <c r="AI109" s="113"/>
      <c r="AJ109" s="113"/>
      <c r="AK109" s="113"/>
      <c r="AL109" s="113"/>
      <c r="AM109" s="113"/>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c r="BH109" s="100"/>
      <c r="BI109" s="100"/>
      <c r="BJ109" s="100"/>
      <c r="BK109" s="100"/>
      <c r="BL109" s="100"/>
      <c r="BM109" s="100"/>
      <c r="BN109" s="100"/>
      <c r="BO109" s="100"/>
      <c r="BP109" s="100"/>
      <c r="BQ109" s="100"/>
      <c r="BR109" s="100"/>
      <c r="BS109" s="100"/>
      <c r="BT109" s="100"/>
      <c r="BU109" s="100"/>
      <c r="BV109" s="100"/>
      <c r="BW109" s="100"/>
      <c r="BX109" s="100"/>
      <c r="BY109" s="100"/>
      <c r="BZ109" s="100"/>
      <c r="CA109" s="100"/>
      <c r="CB109" s="100"/>
      <c r="CC109" s="100"/>
      <c r="CD109" s="100"/>
    </row>
    <row r="110" spans="1:82" s="3" customFormat="1" x14ac:dyDescent="0.25">
      <c r="A110" s="100"/>
      <c r="L110" s="39"/>
      <c r="M110" s="39"/>
      <c r="N110" s="39"/>
      <c r="O110" s="39"/>
      <c r="P110" s="39"/>
      <c r="Q110" s="39"/>
      <c r="R110" s="39"/>
      <c r="S110" s="39"/>
      <c r="T110" s="39"/>
      <c r="U110" s="39"/>
      <c r="V110" s="39"/>
      <c r="W110" s="39"/>
      <c r="X110" s="45"/>
      <c r="Y110" s="39"/>
      <c r="Z110" s="39"/>
      <c r="AA110" s="39"/>
      <c r="AB110" s="39"/>
      <c r="AC110" s="39"/>
      <c r="AD110" s="39"/>
      <c r="AE110" s="39"/>
      <c r="AF110" s="39"/>
      <c r="AG110" s="39"/>
      <c r="AH110" s="113"/>
      <c r="AI110" s="113"/>
      <c r="AJ110" s="113"/>
      <c r="AK110" s="113"/>
      <c r="AL110" s="113"/>
      <c r="AM110" s="113"/>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c r="BH110" s="100"/>
      <c r="BI110" s="100"/>
      <c r="BJ110" s="100"/>
      <c r="BK110" s="100"/>
      <c r="BL110" s="100"/>
      <c r="BM110" s="100"/>
      <c r="BN110" s="100"/>
      <c r="BO110" s="100"/>
      <c r="BP110" s="100"/>
      <c r="BQ110" s="100"/>
      <c r="BR110" s="100"/>
      <c r="BS110" s="100"/>
      <c r="BT110" s="100"/>
      <c r="BU110" s="100"/>
      <c r="BV110" s="100"/>
      <c r="BW110" s="100"/>
      <c r="BX110" s="100"/>
      <c r="BY110" s="100"/>
      <c r="BZ110" s="100"/>
      <c r="CA110" s="100"/>
      <c r="CB110" s="100"/>
      <c r="CC110" s="100"/>
      <c r="CD110" s="100"/>
    </row>
    <row r="111" spans="1:82" s="3" customFormat="1" x14ac:dyDescent="0.25">
      <c r="A111" s="100"/>
      <c r="L111" s="39"/>
      <c r="M111" s="39"/>
      <c r="N111" s="39"/>
      <c r="O111" s="39"/>
      <c r="P111" s="39"/>
      <c r="Q111" s="39"/>
      <c r="R111" s="39"/>
      <c r="S111" s="39"/>
      <c r="T111" s="39"/>
      <c r="U111" s="39"/>
      <c r="V111" s="39"/>
      <c r="W111" s="39"/>
      <c r="X111" s="45"/>
      <c r="Y111" s="39"/>
      <c r="Z111" s="39"/>
      <c r="AA111" s="39"/>
      <c r="AB111" s="39"/>
      <c r="AC111" s="39"/>
      <c r="AD111" s="39"/>
      <c r="AE111" s="39"/>
      <c r="AF111" s="39"/>
      <c r="AG111" s="39"/>
      <c r="AH111" s="113"/>
      <c r="AI111" s="113"/>
      <c r="AJ111" s="113"/>
      <c r="AK111" s="113"/>
      <c r="AL111" s="113"/>
      <c r="AM111" s="113"/>
      <c r="AN111" s="100"/>
      <c r="AO111" s="100"/>
      <c r="AP111" s="100"/>
      <c r="AQ111" s="100"/>
      <c r="AR111" s="100"/>
      <c r="AS111" s="100"/>
      <c r="AT111" s="100"/>
      <c r="AU111" s="100"/>
      <c r="AV111" s="100"/>
      <c r="AW111" s="100"/>
      <c r="AX111" s="100"/>
      <c r="AY111" s="100"/>
      <c r="AZ111" s="100"/>
      <c r="BA111" s="100"/>
      <c r="BB111" s="100"/>
      <c r="BC111" s="100"/>
      <c r="BD111" s="100"/>
      <c r="BE111" s="100"/>
      <c r="BF111" s="100"/>
      <c r="BG111" s="100"/>
      <c r="BH111" s="100"/>
      <c r="BI111" s="100"/>
      <c r="BJ111" s="100"/>
      <c r="BK111" s="100"/>
      <c r="BL111" s="100"/>
      <c r="BM111" s="100"/>
      <c r="BN111" s="100"/>
      <c r="BO111" s="100"/>
      <c r="BP111" s="100"/>
      <c r="BQ111" s="100"/>
      <c r="BR111" s="100"/>
      <c r="BS111" s="100"/>
      <c r="BT111" s="100"/>
      <c r="BU111" s="100"/>
      <c r="BV111" s="100"/>
      <c r="BW111" s="100"/>
      <c r="BX111" s="100"/>
      <c r="BY111" s="100"/>
      <c r="BZ111" s="100"/>
      <c r="CA111" s="100"/>
      <c r="CB111" s="100"/>
      <c r="CC111" s="100"/>
      <c r="CD111" s="100"/>
    </row>
    <row r="112" spans="1:82" s="3" customFormat="1" x14ac:dyDescent="0.25">
      <c r="A112" s="100"/>
      <c r="L112" s="39"/>
      <c r="M112" s="39"/>
      <c r="N112" s="39"/>
      <c r="O112" s="39"/>
      <c r="P112" s="39"/>
      <c r="Q112" s="39"/>
      <c r="R112" s="39"/>
      <c r="S112" s="39"/>
      <c r="T112" s="39"/>
      <c r="U112" s="39"/>
      <c r="V112" s="39"/>
      <c r="W112" s="39"/>
      <c r="X112" s="45"/>
      <c r="Y112" s="39"/>
      <c r="Z112" s="39"/>
      <c r="AA112" s="39"/>
      <c r="AB112" s="39"/>
      <c r="AC112" s="39"/>
      <c r="AD112" s="39"/>
      <c r="AE112" s="39"/>
      <c r="AF112" s="39"/>
      <c r="AG112" s="39"/>
      <c r="AH112" s="113"/>
      <c r="AI112" s="113"/>
      <c r="AJ112" s="113"/>
      <c r="AK112" s="113"/>
      <c r="AL112" s="113"/>
      <c r="AM112" s="113"/>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c r="BH112" s="100"/>
      <c r="BI112" s="100"/>
      <c r="BJ112" s="100"/>
      <c r="BK112" s="100"/>
      <c r="BL112" s="100"/>
      <c r="BM112" s="100"/>
      <c r="BN112" s="100"/>
      <c r="BO112" s="100"/>
      <c r="BP112" s="100"/>
      <c r="BQ112" s="100"/>
      <c r="BR112" s="100"/>
      <c r="BS112" s="100"/>
      <c r="BT112" s="100"/>
      <c r="BU112" s="100"/>
      <c r="BV112" s="100"/>
      <c r="BW112" s="100"/>
      <c r="BX112" s="100"/>
      <c r="BY112" s="100"/>
      <c r="BZ112" s="100"/>
      <c r="CA112" s="100"/>
      <c r="CB112" s="100"/>
      <c r="CC112" s="100"/>
      <c r="CD112" s="100"/>
    </row>
    <row r="113" spans="1:82" s="3" customFormat="1" x14ac:dyDescent="0.25">
      <c r="A113" s="100"/>
      <c r="L113" s="39"/>
      <c r="M113" s="39"/>
      <c r="N113" s="39"/>
      <c r="O113" s="39"/>
      <c r="P113" s="39"/>
      <c r="Q113" s="39"/>
      <c r="R113" s="39"/>
      <c r="S113" s="39"/>
      <c r="T113" s="39"/>
      <c r="U113" s="39"/>
      <c r="V113" s="39"/>
      <c r="W113" s="39"/>
      <c r="X113" s="45"/>
      <c r="Y113" s="39"/>
      <c r="Z113" s="39"/>
      <c r="AA113" s="39"/>
      <c r="AB113" s="39"/>
      <c r="AC113" s="39"/>
      <c r="AD113" s="39"/>
      <c r="AE113" s="39"/>
      <c r="AF113" s="39"/>
      <c r="AG113" s="39"/>
      <c r="AH113" s="113"/>
      <c r="AI113" s="113"/>
      <c r="AJ113" s="113"/>
      <c r="AK113" s="113"/>
      <c r="AL113" s="113"/>
      <c r="AM113" s="113"/>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00"/>
      <c r="BI113" s="100"/>
      <c r="BJ113" s="100"/>
      <c r="BK113" s="100"/>
      <c r="BL113" s="100"/>
      <c r="BM113" s="100"/>
      <c r="BN113" s="100"/>
      <c r="BO113" s="100"/>
      <c r="BP113" s="100"/>
      <c r="BQ113" s="100"/>
      <c r="BR113" s="100"/>
      <c r="BS113" s="100"/>
      <c r="BT113" s="100"/>
      <c r="BU113" s="100"/>
      <c r="BV113" s="100"/>
      <c r="BW113" s="100"/>
      <c r="BX113" s="100"/>
      <c r="BY113" s="100"/>
      <c r="BZ113" s="100"/>
      <c r="CA113" s="100"/>
      <c r="CB113" s="100"/>
      <c r="CC113" s="100"/>
      <c r="CD113" s="100"/>
    </row>
    <row r="114" spans="1:82" s="3" customFormat="1" x14ac:dyDescent="0.25">
      <c r="A114" s="100"/>
      <c r="L114" s="39"/>
      <c r="M114" s="39"/>
      <c r="N114" s="39"/>
      <c r="O114" s="39"/>
      <c r="P114" s="39"/>
      <c r="Q114" s="39"/>
      <c r="R114" s="39"/>
      <c r="S114" s="39"/>
      <c r="T114" s="39"/>
      <c r="U114" s="39"/>
      <c r="V114" s="39"/>
      <c r="W114" s="39"/>
      <c r="X114" s="45"/>
      <c r="Y114" s="39"/>
      <c r="Z114" s="39"/>
      <c r="AA114" s="39"/>
      <c r="AB114" s="39"/>
      <c r="AC114" s="39"/>
      <c r="AD114" s="39"/>
      <c r="AE114" s="39"/>
      <c r="AF114" s="39"/>
      <c r="AG114" s="39"/>
      <c r="AH114" s="113"/>
      <c r="AI114" s="113"/>
      <c r="AJ114" s="113"/>
      <c r="AK114" s="113"/>
      <c r="AL114" s="113"/>
      <c r="AM114" s="113"/>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0"/>
      <c r="BR114" s="100"/>
      <c r="BS114" s="100"/>
      <c r="BT114" s="100"/>
      <c r="BU114" s="100"/>
      <c r="BV114" s="100"/>
      <c r="BW114" s="100"/>
      <c r="BX114" s="100"/>
      <c r="BY114" s="100"/>
      <c r="BZ114" s="100"/>
      <c r="CA114" s="100"/>
      <c r="CB114" s="100"/>
      <c r="CC114" s="100"/>
      <c r="CD114" s="100"/>
    </row>
    <row r="115" spans="1:82" s="3" customFormat="1" x14ac:dyDescent="0.25">
      <c r="A115" s="100"/>
      <c r="L115" s="39"/>
      <c r="M115" s="39"/>
      <c r="N115" s="39"/>
      <c r="O115" s="39"/>
      <c r="P115" s="39"/>
      <c r="Q115" s="39"/>
      <c r="R115" s="39"/>
      <c r="S115" s="39"/>
      <c r="T115" s="39"/>
      <c r="U115" s="39"/>
      <c r="V115" s="39"/>
      <c r="W115" s="39"/>
      <c r="X115" s="45"/>
      <c r="Y115" s="39"/>
      <c r="Z115" s="39"/>
      <c r="AA115" s="39"/>
      <c r="AB115" s="39"/>
      <c r="AC115" s="39"/>
      <c r="AD115" s="39"/>
      <c r="AE115" s="39"/>
      <c r="AF115" s="39"/>
      <c r="AG115" s="39"/>
      <c r="AH115" s="113"/>
      <c r="AI115" s="113"/>
      <c r="AJ115" s="113"/>
      <c r="AK115" s="113"/>
      <c r="AL115" s="113"/>
      <c r="AM115" s="113"/>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0"/>
      <c r="BR115" s="100"/>
      <c r="BS115" s="100"/>
      <c r="BT115" s="100"/>
      <c r="BU115" s="100"/>
      <c r="BV115" s="100"/>
      <c r="BW115" s="100"/>
      <c r="BX115" s="100"/>
      <c r="BY115" s="100"/>
      <c r="BZ115" s="100"/>
      <c r="CA115" s="100"/>
      <c r="CB115" s="100"/>
      <c r="CC115" s="100"/>
      <c r="CD115" s="100"/>
    </row>
    <row r="116" spans="1:82" s="3" customFormat="1" x14ac:dyDescent="0.25">
      <c r="A116" s="100"/>
      <c r="L116" s="39"/>
      <c r="M116" s="39"/>
      <c r="N116" s="39"/>
      <c r="O116" s="39"/>
      <c r="P116" s="39"/>
      <c r="Q116" s="39"/>
      <c r="R116" s="39"/>
      <c r="S116" s="39"/>
      <c r="T116" s="39"/>
      <c r="U116" s="39"/>
      <c r="V116" s="39"/>
      <c r="W116" s="39"/>
      <c r="X116" s="45"/>
      <c r="Y116" s="39"/>
      <c r="Z116" s="39"/>
      <c r="AA116" s="39"/>
      <c r="AB116" s="39"/>
      <c r="AC116" s="39"/>
      <c r="AD116" s="39"/>
      <c r="AE116" s="39"/>
      <c r="AF116" s="39"/>
      <c r="AG116" s="39"/>
      <c r="AH116" s="113"/>
      <c r="AI116" s="113"/>
      <c r="AJ116" s="113"/>
      <c r="AK116" s="113"/>
      <c r="AL116" s="113"/>
      <c r="AM116" s="113"/>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c r="BH116" s="100"/>
      <c r="BI116" s="100"/>
      <c r="BJ116" s="100"/>
      <c r="BK116" s="100"/>
      <c r="BL116" s="100"/>
      <c r="BM116" s="100"/>
      <c r="BN116" s="100"/>
      <c r="BO116" s="100"/>
      <c r="BP116" s="100"/>
      <c r="BQ116" s="100"/>
      <c r="BR116" s="100"/>
      <c r="BS116" s="100"/>
      <c r="BT116" s="100"/>
      <c r="BU116" s="100"/>
      <c r="BV116" s="100"/>
      <c r="BW116" s="100"/>
      <c r="BX116" s="100"/>
      <c r="BY116" s="100"/>
      <c r="BZ116" s="100"/>
      <c r="CA116" s="100"/>
      <c r="CB116" s="100"/>
      <c r="CC116" s="100"/>
      <c r="CD116" s="100"/>
    </row>
    <row r="117" spans="1:82" s="3" customFormat="1" x14ac:dyDescent="0.25">
      <c r="A117" s="100"/>
      <c r="L117" s="39"/>
      <c r="M117" s="39"/>
      <c r="N117" s="39"/>
      <c r="O117" s="39"/>
      <c r="P117" s="39"/>
      <c r="Q117" s="39"/>
      <c r="R117" s="39"/>
      <c r="S117" s="39"/>
      <c r="T117" s="39"/>
      <c r="U117" s="39"/>
      <c r="V117" s="39"/>
      <c r="W117" s="39"/>
      <c r="X117" s="45"/>
      <c r="Y117" s="39"/>
      <c r="Z117" s="39"/>
      <c r="AA117" s="39"/>
      <c r="AB117" s="39"/>
      <c r="AC117" s="39"/>
      <c r="AD117" s="39"/>
      <c r="AE117" s="39"/>
      <c r="AF117" s="39"/>
      <c r="AG117" s="39"/>
      <c r="AH117" s="113"/>
      <c r="AI117" s="113"/>
      <c r="AJ117" s="113"/>
      <c r="AK117" s="113"/>
      <c r="AL117" s="113"/>
      <c r="AM117" s="113"/>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c r="BH117" s="100"/>
      <c r="BI117" s="100"/>
      <c r="BJ117" s="100"/>
      <c r="BK117" s="100"/>
      <c r="BL117" s="100"/>
      <c r="BM117" s="100"/>
      <c r="BN117" s="100"/>
      <c r="BO117" s="100"/>
      <c r="BP117" s="100"/>
      <c r="BQ117" s="100"/>
      <c r="BR117" s="100"/>
      <c r="BS117" s="100"/>
      <c r="BT117" s="100"/>
      <c r="BU117" s="100"/>
      <c r="BV117" s="100"/>
      <c r="BW117" s="100"/>
      <c r="BX117" s="100"/>
      <c r="BY117" s="100"/>
      <c r="BZ117" s="100"/>
      <c r="CA117" s="100"/>
      <c r="CB117" s="100"/>
      <c r="CC117" s="100"/>
      <c r="CD117" s="100"/>
    </row>
    <row r="118" spans="1:82" s="3" customFormat="1" x14ac:dyDescent="0.25">
      <c r="A118" s="100"/>
      <c r="L118" s="39"/>
      <c r="M118" s="39"/>
      <c r="N118" s="39"/>
      <c r="O118" s="39"/>
      <c r="P118" s="39"/>
      <c r="Q118" s="39"/>
      <c r="R118" s="39"/>
      <c r="S118" s="39"/>
      <c r="T118" s="39"/>
      <c r="U118" s="39"/>
      <c r="V118" s="39"/>
      <c r="W118" s="39"/>
      <c r="X118" s="45"/>
      <c r="Y118" s="39"/>
      <c r="Z118" s="39"/>
      <c r="AA118" s="39"/>
      <c r="AB118" s="39"/>
      <c r="AC118" s="39"/>
      <c r="AD118" s="39"/>
      <c r="AE118" s="39"/>
      <c r="AF118" s="39"/>
      <c r="AG118" s="39"/>
      <c r="AH118" s="113"/>
      <c r="AI118" s="113"/>
      <c r="AJ118" s="113"/>
      <c r="AK118" s="113"/>
      <c r="AL118" s="113"/>
      <c r="AM118" s="113"/>
      <c r="AN118" s="100"/>
      <c r="AO118" s="100"/>
      <c r="AP118" s="100"/>
      <c r="AQ118" s="100"/>
      <c r="AR118" s="100"/>
      <c r="AS118" s="100"/>
      <c r="AT118" s="100"/>
      <c r="AU118" s="100"/>
      <c r="AV118" s="100"/>
      <c r="AW118" s="100"/>
      <c r="AX118" s="100"/>
      <c r="AY118" s="100"/>
      <c r="AZ118" s="100"/>
      <c r="BA118" s="100"/>
      <c r="BB118" s="100"/>
      <c r="BC118" s="100"/>
      <c r="BD118" s="100"/>
      <c r="BE118" s="100"/>
      <c r="BF118" s="100"/>
      <c r="BG118" s="100"/>
      <c r="BH118" s="100"/>
      <c r="BI118" s="100"/>
      <c r="BJ118" s="100"/>
      <c r="BK118" s="100"/>
      <c r="BL118" s="100"/>
      <c r="BM118" s="100"/>
      <c r="BN118" s="100"/>
      <c r="BO118" s="100"/>
      <c r="BP118" s="100"/>
      <c r="BQ118" s="100"/>
      <c r="BR118" s="100"/>
      <c r="BS118" s="100"/>
      <c r="BT118" s="100"/>
      <c r="BU118" s="100"/>
      <c r="BV118" s="100"/>
      <c r="BW118" s="100"/>
      <c r="BX118" s="100"/>
      <c r="BY118" s="100"/>
      <c r="BZ118" s="100"/>
      <c r="CA118" s="100"/>
      <c r="CB118" s="100"/>
      <c r="CC118" s="100"/>
      <c r="CD118" s="100"/>
    </row>
    <row r="119" spans="1:82" s="3" customFormat="1" x14ac:dyDescent="0.25">
      <c r="A119" s="100"/>
      <c r="L119" s="39"/>
      <c r="M119" s="39"/>
      <c r="N119" s="39"/>
      <c r="O119" s="39"/>
      <c r="P119" s="39"/>
      <c r="Q119" s="39"/>
      <c r="R119" s="39"/>
      <c r="S119" s="39"/>
      <c r="T119" s="39"/>
      <c r="U119" s="39"/>
      <c r="V119" s="39"/>
      <c r="W119" s="39"/>
      <c r="X119" s="45"/>
      <c r="Y119" s="39"/>
      <c r="Z119" s="39"/>
      <c r="AA119" s="39"/>
      <c r="AB119" s="39"/>
      <c r="AC119" s="39"/>
      <c r="AD119" s="39"/>
      <c r="AE119" s="39"/>
      <c r="AF119" s="39"/>
      <c r="AG119" s="39"/>
      <c r="AH119" s="113"/>
      <c r="AI119" s="113"/>
      <c r="AJ119" s="113"/>
      <c r="AK119" s="113"/>
      <c r="AL119" s="113"/>
      <c r="AM119" s="113"/>
      <c r="AN119" s="100"/>
      <c r="AO119" s="100"/>
      <c r="AP119" s="100"/>
      <c r="AQ119" s="100"/>
      <c r="AR119" s="100"/>
      <c r="AS119" s="100"/>
      <c r="AT119" s="100"/>
      <c r="AU119" s="100"/>
      <c r="AV119" s="100"/>
      <c r="AW119" s="100"/>
      <c r="AX119" s="100"/>
      <c r="AY119" s="100"/>
      <c r="AZ119" s="100"/>
      <c r="BA119" s="100"/>
      <c r="BB119" s="100"/>
      <c r="BC119" s="100"/>
      <c r="BD119" s="100"/>
      <c r="BE119" s="100"/>
      <c r="BF119" s="100"/>
      <c r="BG119" s="100"/>
      <c r="BH119" s="100"/>
      <c r="BI119" s="100"/>
      <c r="BJ119" s="100"/>
      <c r="BK119" s="100"/>
      <c r="BL119" s="100"/>
      <c r="BM119" s="100"/>
      <c r="BN119" s="100"/>
      <c r="BO119" s="100"/>
      <c r="BP119" s="100"/>
      <c r="BQ119" s="100"/>
      <c r="BR119" s="100"/>
      <c r="BS119" s="100"/>
      <c r="BT119" s="100"/>
      <c r="BU119" s="100"/>
      <c r="BV119" s="100"/>
      <c r="BW119" s="100"/>
      <c r="BX119" s="100"/>
      <c r="BY119" s="100"/>
      <c r="BZ119" s="100"/>
      <c r="CA119" s="100"/>
      <c r="CB119" s="100"/>
      <c r="CC119" s="100"/>
      <c r="CD119" s="100"/>
    </row>
    <row r="120" spans="1:82" s="3" customFormat="1" x14ac:dyDescent="0.25">
      <c r="A120" s="100"/>
      <c r="L120" s="39"/>
      <c r="M120" s="39"/>
      <c r="N120" s="39"/>
      <c r="O120" s="39"/>
      <c r="P120" s="39"/>
      <c r="Q120" s="39"/>
      <c r="R120" s="39"/>
      <c r="S120" s="39"/>
      <c r="T120" s="39"/>
      <c r="U120" s="39"/>
      <c r="V120" s="39"/>
      <c r="W120" s="39"/>
      <c r="X120" s="45"/>
      <c r="Y120" s="39"/>
      <c r="Z120" s="39"/>
      <c r="AA120" s="39"/>
      <c r="AB120" s="39"/>
      <c r="AC120" s="39"/>
      <c r="AD120" s="39"/>
      <c r="AE120" s="39"/>
      <c r="AF120" s="39"/>
      <c r="AG120" s="39"/>
      <c r="AH120" s="113"/>
      <c r="AI120" s="113"/>
      <c r="AJ120" s="113"/>
      <c r="AK120" s="113"/>
      <c r="AL120" s="113"/>
      <c r="AM120" s="113"/>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0"/>
      <c r="BR120" s="100"/>
      <c r="BS120" s="100"/>
      <c r="BT120" s="100"/>
      <c r="BU120" s="100"/>
      <c r="BV120" s="100"/>
      <c r="BW120" s="100"/>
      <c r="BX120" s="100"/>
      <c r="BY120" s="100"/>
      <c r="BZ120" s="100"/>
      <c r="CA120" s="100"/>
      <c r="CB120" s="100"/>
      <c r="CC120" s="100"/>
      <c r="CD120" s="100"/>
    </row>
    <row r="121" spans="1:82" s="3" customFormat="1" x14ac:dyDescent="0.25">
      <c r="A121" s="100"/>
      <c r="L121" s="39"/>
      <c r="M121" s="39"/>
      <c r="N121" s="39"/>
      <c r="O121" s="39"/>
      <c r="P121" s="39"/>
      <c r="Q121" s="39"/>
      <c r="R121" s="39"/>
      <c r="S121" s="39"/>
      <c r="T121" s="39"/>
      <c r="U121" s="39"/>
      <c r="V121" s="39"/>
      <c r="W121" s="39"/>
      <c r="X121" s="45"/>
      <c r="Y121" s="39"/>
      <c r="Z121" s="39"/>
      <c r="AA121" s="39"/>
      <c r="AB121" s="39"/>
      <c r="AC121" s="39"/>
      <c r="AD121" s="39"/>
      <c r="AE121" s="39"/>
      <c r="AF121" s="39"/>
      <c r="AG121" s="39"/>
      <c r="AH121" s="113"/>
      <c r="AI121" s="113"/>
      <c r="AJ121" s="113"/>
      <c r="AK121" s="113"/>
      <c r="AL121" s="113"/>
      <c r="AM121" s="113"/>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c r="BH121" s="100"/>
      <c r="BI121" s="100"/>
      <c r="BJ121" s="100"/>
      <c r="BK121" s="100"/>
      <c r="BL121" s="100"/>
      <c r="BM121" s="100"/>
      <c r="BN121" s="100"/>
      <c r="BO121" s="100"/>
      <c r="BP121" s="100"/>
      <c r="BQ121" s="100"/>
      <c r="BR121" s="100"/>
      <c r="BS121" s="100"/>
      <c r="BT121" s="100"/>
      <c r="BU121" s="100"/>
      <c r="BV121" s="100"/>
      <c r="BW121" s="100"/>
      <c r="BX121" s="100"/>
      <c r="BY121" s="100"/>
      <c r="BZ121" s="100"/>
      <c r="CA121" s="100"/>
      <c r="CB121" s="100"/>
      <c r="CC121" s="100"/>
      <c r="CD121" s="100"/>
    </row>
    <row r="122" spans="1:82" s="3" customFormat="1" x14ac:dyDescent="0.25">
      <c r="A122" s="100"/>
      <c r="L122" s="39"/>
      <c r="M122" s="39"/>
      <c r="N122" s="39"/>
      <c r="O122" s="39"/>
      <c r="P122" s="39"/>
      <c r="Q122" s="39"/>
      <c r="R122" s="39"/>
      <c r="S122" s="39"/>
      <c r="T122" s="39"/>
      <c r="U122" s="39"/>
      <c r="V122" s="39"/>
      <c r="W122" s="39"/>
      <c r="X122" s="45"/>
      <c r="Y122" s="39"/>
      <c r="Z122" s="39"/>
      <c r="AA122" s="39"/>
      <c r="AB122" s="39"/>
      <c r="AC122" s="39"/>
      <c r="AD122" s="39"/>
      <c r="AE122" s="39"/>
      <c r="AF122" s="39"/>
      <c r="AG122" s="39"/>
      <c r="AH122" s="113"/>
      <c r="AI122" s="113"/>
      <c r="AJ122" s="113"/>
      <c r="AK122" s="113"/>
      <c r="AL122" s="113"/>
      <c r="AM122" s="113"/>
      <c r="AN122" s="100"/>
      <c r="AO122" s="100"/>
      <c r="AP122" s="100"/>
      <c r="AQ122" s="100"/>
      <c r="AR122" s="100"/>
      <c r="AS122" s="100"/>
      <c r="AT122" s="100"/>
      <c r="AU122" s="100"/>
      <c r="AV122" s="100"/>
      <c r="AW122" s="100"/>
      <c r="AX122" s="100"/>
      <c r="AY122" s="100"/>
      <c r="AZ122" s="100"/>
      <c r="BA122" s="100"/>
      <c r="BB122" s="100"/>
      <c r="BC122" s="100"/>
      <c r="BD122" s="100"/>
      <c r="BE122" s="100"/>
      <c r="BF122" s="100"/>
      <c r="BG122" s="100"/>
      <c r="BH122" s="100"/>
      <c r="BI122" s="100"/>
      <c r="BJ122" s="100"/>
      <c r="BK122" s="100"/>
      <c r="BL122" s="100"/>
      <c r="BM122" s="100"/>
      <c r="BN122" s="100"/>
      <c r="BO122" s="100"/>
      <c r="BP122" s="100"/>
      <c r="BQ122" s="100"/>
      <c r="BR122" s="100"/>
      <c r="BS122" s="100"/>
      <c r="BT122" s="100"/>
      <c r="BU122" s="100"/>
      <c r="BV122" s="100"/>
      <c r="BW122" s="100"/>
      <c r="BX122" s="100"/>
      <c r="BY122" s="100"/>
      <c r="BZ122" s="100"/>
      <c r="CA122" s="100"/>
      <c r="CB122" s="100"/>
      <c r="CC122" s="100"/>
      <c r="CD122" s="100"/>
    </row>
    <row r="123" spans="1:82" s="3" customFormat="1" x14ac:dyDescent="0.25">
      <c r="A123" s="100"/>
      <c r="L123" s="39"/>
      <c r="M123" s="39"/>
      <c r="N123" s="39"/>
      <c r="O123" s="39"/>
      <c r="P123" s="39"/>
      <c r="Q123" s="39"/>
      <c r="R123" s="39"/>
      <c r="S123" s="39"/>
      <c r="T123" s="39"/>
      <c r="U123" s="39"/>
      <c r="V123" s="39"/>
      <c r="W123" s="39"/>
      <c r="X123" s="45"/>
      <c r="Y123" s="39"/>
      <c r="Z123" s="39"/>
      <c r="AA123" s="39"/>
      <c r="AB123" s="39"/>
      <c r="AC123" s="39"/>
      <c r="AD123" s="39"/>
      <c r="AE123" s="39"/>
      <c r="AF123" s="39"/>
      <c r="AG123" s="39"/>
      <c r="AH123" s="113"/>
      <c r="AI123" s="113"/>
      <c r="AJ123" s="113"/>
      <c r="AK123" s="113"/>
      <c r="AL123" s="113"/>
      <c r="AM123" s="113"/>
      <c r="AN123" s="100"/>
      <c r="AO123" s="100"/>
      <c r="AP123" s="100"/>
      <c r="AQ123" s="100"/>
      <c r="AR123" s="100"/>
      <c r="AS123" s="100"/>
      <c r="AT123" s="100"/>
      <c r="AU123" s="100"/>
      <c r="AV123" s="100"/>
      <c r="AW123" s="100"/>
      <c r="AX123" s="100"/>
      <c r="AY123" s="100"/>
      <c r="AZ123" s="100"/>
      <c r="BA123" s="100"/>
      <c r="BB123" s="100"/>
      <c r="BC123" s="100"/>
      <c r="BD123" s="100"/>
      <c r="BE123" s="100"/>
      <c r="BF123" s="100"/>
      <c r="BG123" s="100"/>
      <c r="BH123" s="100"/>
      <c r="BI123" s="100"/>
      <c r="BJ123" s="100"/>
      <c r="BK123" s="100"/>
      <c r="BL123" s="100"/>
      <c r="BM123" s="100"/>
      <c r="BN123" s="100"/>
      <c r="BO123" s="100"/>
      <c r="BP123" s="100"/>
      <c r="BQ123" s="100"/>
      <c r="BR123" s="100"/>
      <c r="BS123" s="100"/>
      <c r="BT123" s="100"/>
      <c r="BU123" s="100"/>
      <c r="BV123" s="100"/>
      <c r="BW123" s="100"/>
      <c r="BX123" s="100"/>
      <c r="BY123" s="100"/>
      <c r="BZ123" s="100"/>
      <c r="CA123" s="100"/>
      <c r="CB123" s="100"/>
      <c r="CC123" s="100"/>
      <c r="CD123" s="100"/>
    </row>
    <row r="124" spans="1:82" s="3" customFormat="1" x14ac:dyDescent="0.25">
      <c r="A124" s="100"/>
      <c r="L124" s="39"/>
      <c r="M124" s="39"/>
      <c r="N124" s="39"/>
      <c r="O124" s="39"/>
      <c r="P124" s="39"/>
      <c r="Q124" s="39"/>
      <c r="R124" s="39"/>
      <c r="S124" s="39"/>
      <c r="T124" s="39"/>
      <c r="U124" s="39"/>
      <c r="V124" s="39"/>
      <c r="W124" s="39"/>
      <c r="X124" s="45"/>
      <c r="Y124" s="39"/>
      <c r="Z124" s="39"/>
      <c r="AA124" s="39"/>
      <c r="AB124" s="39"/>
      <c r="AC124" s="39"/>
      <c r="AD124" s="39"/>
      <c r="AE124" s="39"/>
      <c r="AF124" s="39"/>
      <c r="AG124" s="39"/>
      <c r="AH124" s="113"/>
      <c r="AI124" s="113"/>
      <c r="AJ124" s="113"/>
      <c r="AK124" s="113"/>
      <c r="AL124" s="113"/>
      <c r="AM124" s="113"/>
      <c r="AN124" s="100"/>
      <c r="AO124" s="100"/>
      <c r="AP124" s="100"/>
      <c r="AQ124" s="100"/>
      <c r="AR124" s="100"/>
      <c r="AS124" s="100"/>
      <c r="AT124" s="100"/>
      <c r="AU124" s="100"/>
      <c r="AV124" s="100"/>
      <c r="AW124" s="100"/>
      <c r="AX124" s="100"/>
      <c r="AY124" s="100"/>
      <c r="AZ124" s="100"/>
      <c r="BA124" s="100"/>
      <c r="BB124" s="100"/>
      <c r="BC124" s="100"/>
      <c r="BD124" s="100"/>
      <c r="BE124" s="100"/>
      <c r="BF124" s="100"/>
      <c r="BG124" s="100"/>
      <c r="BH124" s="100"/>
      <c r="BI124" s="100"/>
      <c r="BJ124" s="100"/>
      <c r="BK124" s="100"/>
      <c r="BL124" s="100"/>
      <c r="BM124" s="100"/>
      <c r="BN124" s="100"/>
      <c r="BO124" s="100"/>
      <c r="BP124" s="100"/>
      <c r="BQ124" s="100"/>
      <c r="BR124" s="100"/>
      <c r="BS124" s="100"/>
      <c r="BT124" s="100"/>
      <c r="BU124" s="100"/>
      <c r="BV124" s="100"/>
      <c r="BW124" s="100"/>
      <c r="BX124" s="100"/>
      <c r="BY124" s="100"/>
      <c r="BZ124" s="100"/>
      <c r="CA124" s="100"/>
      <c r="CB124" s="100"/>
      <c r="CC124" s="100"/>
      <c r="CD124" s="100"/>
    </row>
    <row r="125" spans="1:82" s="3" customFormat="1" x14ac:dyDescent="0.25">
      <c r="A125" s="100"/>
      <c r="L125" s="39"/>
      <c r="M125" s="39"/>
      <c r="N125" s="39"/>
      <c r="O125" s="39"/>
      <c r="P125" s="39"/>
      <c r="Q125" s="39"/>
      <c r="R125" s="39"/>
      <c r="S125" s="39"/>
      <c r="T125" s="39"/>
      <c r="U125" s="39"/>
      <c r="V125" s="39"/>
      <c r="W125" s="39"/>
      <c r="X125" s="45"/>
      <c r="Y125" s="39"/>
      <c r="Z125" s="39"/>
      <c r="AA125" s="39"/>
      <c r="AB125" s="39"/>
      <c r="AC125" s="39"/>
      <c r="AD125" s="39"/>
      <c r="AE125" s="39"/>
      <c r="AF125" s="39"/>
      <c r="AG125" s="39"/>
      <c r="AH125" s="113"/>
      <c r="AI125" s="113"/>
      <c r="AJ125" s="113"/>
      <c r="AK125" s="113"/>
      <c r="AL125" s="113"/>
      <c r="AM125" s="113"/>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c r="BH125" s="100"/>
      <c r="BI125" s="100"/>
      <c r="BJ125" s="100"/>
      <c r="BK125" s="100"/>
      <c r="BL125" s="100"/>
      <c r="BM125" s="100"/>
      <c r="BN125" s="100"/>
      <c r="BO125" s="100"/>
      <c r="BP125" s="100"/>
      <c r="BQ125" s="100"/>
      <c r="BR125" s="100"/>
      <c r="BS125" s="100"/>
      <c r="BT125" s="100"/>
      <c r="BU125" s="100"/>
      <c r="BV125" s="100"/>
      <c r="BW125" s="100"/>
      <c r="BX125" s="100"/>
      <c r="BY125" s="100"/>
      <c r="BZ125" s="100"/>
      <c r="CA125" s="100"/>
      <c r="CB125" s="100"/>
      <c r="CC125" s="100"/>
      <c r="CD125" s="100"/>
    </row>
    <row r="126" spans="1:82" s="3" customFormat="1" x14ac:dyDescent="0.25">
      <c r="A126" s="100"/>
      <c r="L126" s="39"/>
      <c r="M126" s="39"/>
      <c r="N126" s="39"/>
      <c r="O126" s="39"/>
      <c r="P126" s="39"/>
      <c r="Q126" s="39"/>
      <c r="R126" s="39"/>
      <c r="S126" s="39"/>
      <c r="T126" s="39"/>
      <c r="U126" s="39"/>
      <c r="V126" s="39"/>
      <c r="W126" s="39"/>
      <c r="X126" s="45"/>
      <c r="Y126" s="39"/>
      <c r="Z126" s="39"/>
      <c r="AA126" s="39"/>
      <c r="AB126" s="39"/>
      <c r="AC126" s="39"/>
      <c r="AD126" s="39"/>
      <c r="AE126" s="39"/>
      <c r="AF126" s="39"/>
      <c r="AG126" s="39"/>
      <c r="AH126" s="113"/>
      <c r="AI126" s="113"/>
      <c r="AJ126" s="113"/>
      <c r="AK126" s="113"/>
      <c r="AL126" s="113"/>
      <c r="AM126" s="113"/>
      <c r="AN126" s="100"/>
      <c r="AO126" s="100"/>
      <c r="AP126" s="100"/>
      <c r="AQ126" s="100"/>
      <c r="AR126" s="100"/>
      <c r="AS126" s="100"/>
      <c r="AT126" s="100"/>
      <c r="AU126" s="100"/>
      <c r="AV126" s="100"/>
      <c r="AW126" s="100"/>
      <c r="AX126" s="100"/>
      <c r="AY126" s="100"/>
      <c r="AZ126" s="100"/>
      <c r="BA126" s="100"/>
      <c r="BB126" s="100"/>
      <c r="BC126" s="100"/>
      <c r="BD126" s="100"/>
      <c r="BE126" s="100"/>
      <c r="BF126" s="100"/>
      <c r="BG126" s="100"/>
      <c r="BH126" s="100"/>
      <c r="BI126" s="100"/>
      <c r="BJ126" s="100"/>
      <c r="BK126" s="100"/>
      <c r="BL126" s="100"/>
      <c r="BM126" s="100"/>
      <c r="BN126" s="100"/>
      <c r="BO126" s="100"/>
      <c r="BP126" s="100"/>
      <c r="BQ126" s="100"/>
      <c r="BR126" s="100"/>
      <c r="BS126" s="100"/>
      <c r="BT126" s="100"/>
      <c r="BU126" s="100"/>
      <c r="BV126" s="100"/>
      <c r="BW126" s="100"/>
      <c r="BX126" s="100"/>
      <c r="BY126" s="100"/>
      <c r="BZ126" s="100"/>
      <c r="CA126" s="100"/>
      <c r="CB126" s="100"/>
      <c r="CC126" s="100"/>
      <c r="CD126" s="100"/>
    </row>
    <row r="127" spans="1:82" s="3" customFormat="1" x14ac:dyDescent="0.25">
      <c r="A127" s="100"/>
      <c r="L127" s="39"/>
      <c r="M127" s="39"/>
      <c r="N127" s="39"/>
      <c r="O127" s="39"/>
      <c r="P127" s="39"/>
      <c r="Q127" s="39"/>
      <c r="R127" s="39"/>
      <c r="S127" s="39"/>
      <c r="T127" s="39"/>
      <c r="U127" s="39"/>
      <c r="V127" s="39"/>
      <c r="W127" s="39"/>
      <c r="X127" s="45"/>
      <c r="Y127" s="39"/>
      <c r="Z127" s="39"/>
      <c r="AA127" s="39"/>
      <c r="AB127" s="39"/>
      <c r="AC127" s="39"/>
      <c r="AD127" s="39"/>
      <c r="AE127" s="39"/>
      <c r="AF127" s="39"/>
      <c r="AG127" s="39"/>
      <c r="AH127" s="113"/>
      <c r="AI127" s="113"/>
      <c r="AJ127" s="113"/>
      <c r="AK127" s="113"/>
      <c r="AL127" s="113"/>
      <c r="AM127" s="113"/>
      <c r="AN127" s="100"/>
      <c r="AO127" s="100"/>
      <c r="AP127" s="100"/>
      <c r="AQ127" s="100"/>
      <c r="AR127" s="100"/>
      <c r="AS127" s="100"/>
      <c r="AT127" s="100"/>
      <c r="AU127" s="100"/>
      <c r="AV127" s="100"/>
      <c r="AW127" s="100"/>
      <c r="AX127" s="100"/>
      <c r="AY127" s="100"/>
      <c r="AZ127" s="100"/>
      <c r="BA127" s="100"/>
      <c r="BB127" s="100"/>
      <c r="BC127" s="100"/>
      <c r="BD127" s="100"/>
      <c r="BE127" s="100"/>
      <c r="BF127" s="100"/>
      <c r="BG127" s="100"/>
      <c r="BH127" s="100"/>
      <c r="BI127" s="100"/>
      <c r="BJ127" s="100"/>
      <c r="BK127" s="100"/>
      <c r="BL127" s="100"/>
      <c r="BM127" s="100"/>
      <c r="BN127" s="100"/>
      <c r="BO127" s="100"/>
      <c r="BP127" s="100"/>
      <c r="BQ127" s="100"/>
      <c r="BR127" s="100"/>
      <c r="BS127" s="100"/>
      <c r="BT127" s="100"/>
      <c r="BU127" s="100"/>
      <c r="BV127" s="100"/>
      <c r="BW127" s="100"/>
      <c r="BX127" s="100"/>
      <c r="BY127" s="100"/>
      <c r="BZ127" s="100"/>
      <c r="CA127" s="100"/>
      <c r="CB127" s="100"/>
      <c r="CC127" s="100"/>
      <c r="CD127" s="100"/>
    </row>
    <row r="128" spans="1:82" s="3" customFormat="1" x14ac:dyDescent="0.25">
      <c r="A128" s="100"/>
      <c r="L128" s="39"/>
      <c r="M128" s="39"/>
      <c r="N128" s="39"/>
      <c r="O128" s="39"/>
      <c r="P128" s="39"/>
      <c r="Q128" s="39"/>
      <c r="R128" s="39"/>
      <c r="S128" s="39"/>
      <c r="T128" s="39"/>
      <c r="U128" s="39"/>
      <c r="V128" s="39"/>
      <c r="W128" s="39"/>
      <c r="X128" s="45"/>
      <c r="Y128" s="39"/>
      <c r="Z128" s="39"/>
      <c r="AA128" s="39"/>
      <c r="AB128" s="39"/>
      <c r="AC128" s="39"/>
      <c r="AD128" s="39"/>
      <c r="AE128" s="39"/>
      <c r="AF128" s="39"/>
      <c r="AG128" s="39"/>
      <c r="AH128" s="113"/>
      <c r="AI128" s="113"/>
      <c r="AJ128" s="113"/>
      <c r="AK128" s="113"/>
      <c r="AL128" s="113"/>
      <c r="AM128" s="113"/>
      <c r="AN128" s="100"/>
      <c r="AO128" s="100"/>
      <c r="AP128" s="100"/>
      <c r="AQ128" s="100"/>
      <c r="AR128" s="100"/>
      <c r="AS128" s="100"/>
      <c r="AT128" s="100"/>
      <c r="AU128" s="100"/>
      <c r="AV128" s="100"/>
      <c r="AW128" s="100"/>
      <c r="AX128" s="100"/>
      <c r="AY128" s="100"/>
      <c r="AZ128" s="100"/>
      <c r="BA128" s="100"/>
      <c r="BB128" s="100"/>
      <c r="BC128" s="100"/>
      <c r="BD128" s="100"/>
      <c r="BE128" s="100"/>
      <c r="BF128" s="100"/>
      <c r="BG128" s="100"/>
      <c r="BH128" s="100"/>
      <c r="BI128" s="100"/>
      <c r="BJ128" s="100"/>
      <c r="BK128" s="100"/>
      <c r="BL128" s="100"/>
      <c r="BM128" s="100"/>
      <c r="BN128" s="100"/>
      <c r="BO128" s="100"/>
      <c r="BP128" s="100"/>
      <c r="BQ128" s="100"/>
      <c r="BR128" s="100"/>
      <c r="BS128" s="100"/>
      <c r="BT128" s="100"/>
      <c r="BU128" s="100"/>
      <c r="BV128" s="100"/>
      <c r="BW128" s="100"/>
      <c r="BX128" s="100"/>
      <c r="BY128" s="100"/>
      <c r="BZ128" s="100"/>
      <c r="CA128" s="100"/>
      <c r="CB128" s="100"/>
      <c r="CC128" s="100"/>
      <c r="CD128" s="100"/>
    </row>
    <row r="129" spans="1:82" s="3" customFormat="1" x14ac:dyDescent="0.25">
      <c r="A129" s="100"/>
      <c r="L129" s="39"/>
      <c r="M129" s="39"/>
      <c r="N129" s="39"/>
      <c r="O129" s="39"/>
      <c r="P129" s="39"/>
      <c r="Q129" s="39"/>
      <c r="R129" s="39"/>
      <c r="S129" s="39"/>
      <c r="T129" s="39"/>
      <c r="U129" s="39"/>
      <c r="V129" s="39"/>
      <c r="W129" s="39"/>
      <c r="X129" s="45"/>
      <c r="Y129" s="39"/>
      <c r="Z129" s="39"/>
      <c r="AA129" s="39"/>
      <c r="AB129" s="39"/>
      <c r="AC129" s="39"/>
      <c r="AD129" s="39"/>
      <c r="AE129" s="39"/>
      <c r="AF129" s="39"/>
      <c r="AG129" s="39"/>
      <c r="AH129" s="113"/>
      <c r="AI129" s="113"/>
      <c r="AJ129" s="113"/>
      <c r="AK129" s="113"/>
      <c r="AL129" s="113"/>
      <c r="AM129" s="113"/>
      <c r="AN129" s="100"/>
      <c r="AO129" s="100"/>
      <c r="AP129" s="100"/>
      <c r="AQ129" s="100"/>
      <c r="AR129" s="100"/>
      <c r="AS129" s="100"/>
      <c r="AT129" s="100"/>
      <c r="AU129" s="100"/>
      <c r="AV129" s="100"/>
      <c r="AW129" s="100"/>
      <c r="AX129" s="100"/>
      <c r="AY129" s="100"/>
      <c r="AZ129" s="100"/>
      <c r="BA129" s="100"/>
      <c r="BB129" s="100"/>
      <c r="BC129" s="100"/>
      <c r="BD129" s="100"/>
      <c r="BE129" s="100"/>
      <c r="BF129" s="100"/>
      <c r="BG129" s="100"/>
      <c r="BH129" s="100"/>
      <c r="BI129" s="100"/>
      <c r="BJ129" s="100"/>
      <c r="BK129" s="100"/>
      <c r="BL129" s="100"/>
      <c r="BM129" s="100"/>
      <c r="BN129" s="100"/>
      <c r="BO129" s="100"/>
      <c r="BP129" s="100"/>
      <c r="BQ129" s="100"/>
      <c r="BR129" s="100"/>
      <c r="BS129" s="100"/>
      <c r="BT129" s="100"/>
      <c r="BU129" s="100"/>
      <c r="BV129" s="100"/>
      <c r="BW129" s="100"/>
      <c r="BX129" s="100"/>
      <c r="BY129" s="100"/>
      <c r="BZ129" s="100"/>
      <c r="CA129" s="100"/>
      <c r="CB129" s="100"/>
      <c r="CC129" s="100"/>
      <c r="CD129" s="100"/>
    </row>
    <row r="130" spans="1:82" s="3" customFormat="1" x14ac:dyDescent="0.25">
      <c r="A130" s="100"/>
      <c r="L130" s="39"/>
      <c r="M130" s="39"/>
      <c r="N130" s="39"/>
      <c r="O130" s="39"/>
      <c r="P130" s="39"/>
      <c r="Q130" s="39"/>
      <c r="R130" s="39"/>
      <c r="S130" s="39"/>
      <c r="T130" s="39"/>
      <c r="U130" s="39"/>
      <c r="V130" s="39"/>
      <c r="W130" s="39"/>
      <c r="X130" s="45"/>
      <c r="Y130" s="39"/>
      <c r="Z130" s="39"/>
      <c r="AA130" s="39"/>
      <c r="AB130" s="39"/>
      <c r="AC130" s="39"/>
      <c r="AD130" s="39"/>
      <c r="AE130" s="39"/>
      <c r="AF130" s="39"/>
      <c r="AG130" s="39"/>
      <c r="AH130" s="113"/>
      <c r="AI130" s="113"/>
      <c r="AJ130" s="113"/>
      <c r="AK130" s="113"/>
      <c r="AL130" s="113"/>
      <c r="AM130" s="113"/>
      <c r="AN130" s="100"/>
      <c r="AO130" s="100"/>
      <c r="AP130" s="100"/>
      <c r="AQ130" s="100"/>
      <c r="AR130" s="100"/>
      <c r="AS130" s="100"/>
      <c r="AT130" s="100"/>
      <c r="AU130" s="100"/>
      <c r="AV130" s="100"/>
      <c r="AW130" s="100"/>
      <c r="AX130" s="100"/>
      <c r="AY130" s="100"/>
      <c r="AZ130" s="100"/>
      <c r="BA130" s="100"/>
      <c r="BB130" s="100"/>
      <c r="BC130" s="100"/>
      <c r="BD130" s="100"/>
      <c r="BE130" s="100"/>
      <c r="BF130" s="100"/>
      <c r="BG130" s="100"/>
      <c r="BH130" s="100"/>
      <c r="BI130" s="100"/>
      <c r="BJ130" s="100"/>
      <c r="BK130" s="100"/>
      <c r="BL130" s="100"/>
      <c r="BM130" s="100"/>
      <c r="BN130" s="100"/>
      <c r="BO130" s="100"/>
      <c r="BP130" s="100"/>
      <c r="BQ130" s="100"/>
      <c r="BR130" s="100"/>
      <c r="BS130" s="100"/>
      <c r="BT130" s="100"/>
      <c r="BU130" s="100"/>
      <c r="BV130" s="100"/>
      <c r="BW130" s="100"/>
      <c r="BX130" s="100"/>
      <c r="BY130" s="100"/>
      <c r="BZ130" s="100"/>
      <c r="CA130" s="100"/>
      <c r="CB130" s="100"/>
      <c r="CC130" s="100"/>
      <c r="CD130" s="100"/>
    </row>
    <row r="131" spans="1:82" s="3" customFormat="1" x14ac:dyDescent="0.25">
      <c r="A131" s="100"/>
      <c r="L131" s="39"/>
      <c r="M131" s="39"/>
      <c r="N131" s="39"/>
      <c r="O131" s="39"/>
      <c r="P131" s="39"/>
      <c r="Q131" s="39"/>
      <c r="R131" s="39"/>
      <c r="S131" s="39"/>
      <c r="T131" s="39"/>
      <c r="U131" s="39"/>
      <c r="V131" s="39"/>
      <c r="W131" s="39"/>
      <c r="X131" s="45"/>
      <c r="Y131" s="39"/>
      <c r="Z131" s="39"/>
      <c r="AA131" s="39"/>
      <c r="AB131" s="39"/>
      <c r="AC131" s="39"/>
      <c r="AD131" s="39"/>
      <c r="AE131" s="39"/>
      <c r="AF131" s="39"/>
      <c r="AG131" s="39"/>
      <c r="AH131" s="113"/>
      <c r="AI131" s="113"/>
      <c r="AJ131" s="113"/>
      <c r="AK131" s="113"/>
      <c r="AL131" s="113"/>
      <c r="AM131" s="113"/>
      <c r="AN131" s="100"/>
      <c r="AO131" s="100"/>
      <c r="AP131" s="100"/>
      <c r="AQ131" s="100"/>
      <c r="AR131" s="100"/>
      <c r="AS131" s="100"/>
      <c r="AT131" s="100"/>
      <c r="AU131" s="100"/>
      <c r="AV131" s="100"/>
      <c r="AW131" s="100"/>
      <c r="AX131" s="100"/>
      <c r="AY131" s="100"/>
      <c r="AZ131" s="100"/>
      <c r="BA131" s="100"/>
      <c r="BB131" s="100"/>
      <c r="BC131" s="100"/>
      <c r="BD131" s="100"/>
      <c r="BE131" s="100"/>
      <c r="BF131" s="100"/>
      <c r="BG131" s="100"/>
      <c r="BH131" s="100"/>
      <c r="BI131" s="100"/>
      <c r="BJ131" s="100"/>
      <c r="BK131" s="100"/>
      <c r="BL131" s="100"/>
      <c r="BM131" s="100"/>
      <c r="BN131" s="100"/>
      <c r="BO131" s="100"/>
      <c r="BP131" s="100"/>
      <c r="BQ131" s="100"/>
      <c r="BR131" s="100"/>
      <c r="BS131" s="100"/>
      <c r="BT131" s="100"/>
      <c r="BU131" s="100"/>
      <c r="BV131" s="100"/>
      <c r="BW131" s="100"/>
      <c r="BX131" s="100"/>
      <c r="BY131" s="100"/>
      <c r="BZ131" s="100"/>
      <c r="CA131" s="100"/>
      <c r="CB131" s="100"/>
      <c r="CC131" s="100"/>
      <c r="CD131" s="100"/>
    </row>
    <row r="132" spans="1:82" s="3" customFormat="1" x14ac:dyDescent="0.25">
      <c r="A132" s="100"/>
      <c r="L132" s="39"/>
      <c r="M132" s="39"/>
      <c r="N132" s="39"/>
      <c r="O132" s="39"/>
      <c r="P132" s="39"/>
      <c r="Q132" s="39"/>
      <c r="R132" s="39"/>
      <c r="S132" s="39"/>
      <c r="T132" s="39"/>
      <c r="U132" s="39"/>
      <c r="V132" s="39"/>
      <c r="W132" s="39"/>
      <c r="X132" s="45"/>
      <c r="Y132" s="39"/>
      <c r="Z132" s="39"/>
      <c r="AA132" s="39"/>
      <c r="AB132" s="39"/>
      <c r="AC132" s="39"/>
      <c r="AD132" s="39"/>
      <c r="AE132" s="39"/>
      <c r="AF132" s="39"/>
      <c r="AG132" s="39"/>
      <c r="AH132" s="113"/>
      <c r="AI132" s="113"/>
      <c r="AJ132" s="113"/>
      <c r="AK132" s="113"/>
      <c r="AL132" s="113"/>
      <c r="AM132" s="113"/>
      <c r="AN132" s="100"/>
      <c r="AO132" s="100"/>
      <c r="AP132" s="100"/>
      <c r="AQ132" s="100"/>
      <c r="AR132" s="100"/>
      <c r="AS132" s="100"/>
      <c r="AT132" s="100"/>
      <c r="AU132" s="100"/>
      <c r="AV132" s="100"/>
      <c r="AW132" s="100"/>
      <c r="AX132" s="100"/>
      <c r="AY132" s="100"/>
      <c r="AZ132" s="100"/>
      <c r="BA132" s="100"/>
      <c r="BB132" s="100"/>
      <c r="BC132" s="100"/>
      <c r="BD132" s="100"/>
      <c r="BE132" s="100"/>
      <c r="BF132" s="100"/>
      <c r="BG132" s="100"/>
      <c r="BH132" s="100"/>
      <c r="BI132" s="100"/>
      <c r="BJ132" s="100"/>
      <c r="BK132" s="100"/>
      <c r="BL132" s="100"/>
      <c r="BM132" s="100"/>
      <c r="BN132" s="100"/>
      <c r="BO132" s="100"/>
      <c r="BP132" s="100"/>
      <c r="BQ132" s="100"/>
      <c r="BR132" s="100"/>
      <c r="BS132" s="100"/>
      <c r="BT132" s="100"/>
      <c r="BU132" s="100"/>
      <c r="BV132" s="100"/>
      <c r="BW132" s="100"/>
      <c r="BX132" s="100"/>
      <c r="BY132" s="100"/>
      <c r="BZ132" s="100"/>
      <c r="CA132" s="100"/>
      <c r="CB132" s="100"/>
      <c r="CC132" s="100"/>
      <c r="CD132" s="100"/>
    </row>
    <row r="133" spans="1:82" s="3" customFormat="1" x14ac:dyDescent="0.25">
      <c r="A133" s="100"/>
      <c r="L133" s="39"/>
      <c r="M133" s="39"/>
      <c r="N133" s="39"/>
      <c r="O133" s="39"/>
      <c r="P133" s="39"/>
      <c r="Q133" s="39"/>
      <c r="R133" s="39"/>
      <c r="S133" s="39"/>
      <c r="T133" s="39"/>
      <c r="U133" s="39"/>
      <c r="V133" s="39"/>
      <c r="W133" s="39"/>
      <c r="X133" s="45"/>
      <c r="Y133" s="39"/>
      <c r="Z133" s="39"/>
      <c r="AA133" s="39"/>
      <c r="AB133" s="39"/>
      <c r="AC133" s="39"/>
      <c r="AD133" s="39"/>
      <c r="AE133" s="39"/>
      <c r="AF133" s="39"/>
      <c r="AG133" s="39"/>
      <c r="AH133" s="113"/>
      <c r="AI133" s="113"/>
      <c r="AJ133" s="113"/>
      <c r="AK133" s="113"/>
      <c r="AL133" s="113"/>
      <c r="AM133" s="113"/>
      <c r="AN133" s="100"/>
      <c r="AO133" s="100"/>
      <c r="AP133" s="100"/>
      <c r="AQ133" s="100"/>
      <c r="AR133" s="100"/>
      <c r="AS133" s="100"/>
      <c r="AT133" s="100"/>
      <c r="AU133" s="100"/>
      <c r="AV133" s="100"/>
      <c r="AW133" s="100"/>
      <c r="AX133" s="100"/>
      <c r="AY133" s="100"/>
      <c r="AZ133" s="100"/>
      <c r="BA133" s="100"/>
      <c r="BB133" s="100"/>
      <c r="BC133" s="100"/>
      <c r="BD133" s="100"/>
      <c r="BE133" s="100"/>
      <c r="BF133" s="100"/>
      <c r="BG133" s="100"/>
      <c r="BH133" s="100"/>
      <c r="BI133" s="100"/>
      <c r="BJ133" s="100"/>
      <c r="BK133" s="100"/>
      <c r="BL133" s="100"/>
      <c r="BM133" s="100"/>
      <c r="BN133" s="100"/>
      <c r="BO133" s="100"/>
      <c r="BP133" s="100"/>
      <c r="BQ133" s="100"/>
      <c r="BR133" s="100"/>
      <c r="BS133" s="100"/>
      <c r="BT133" s="100"/>
      <c r="BU133" s="100"/>
      <c r="BV133" s="100"/>
      <c r="BW133" s="100"/>
      <c r="BX133" s="100"/>
      <c r="BY133" s="100"/>
      <c r="BZ133" s="100"/>
      <c r="CA133" s="100"/>
      <c r="CB133" s="100"/>
      <c r="CC133" s="100"/>
      <c r="CD133" s="100"/>
    </row>
    <row r="134" spans="1:82" s="3" customFormat="1" x14ac:dyDescent="0.25">
      <c r="A134" s="100"/>
      <c r="L134" s="39"/>
      <c r="M134" s="39"/>
      <c r="N134" s="39"/>
      <c r="O134" s="39"/>
      <c r="P134" s="39"/>
      <c r="Q134" s="39"/>
      <c r="R134" s="39"/>
      <c r="S134" s="39"/>
      <c r="T134" s="39"/>
      <c r="U134" s="39"/>
      <c r="V134" s="39"/>
      <c r="W134" s="39"/>
      <c r="X134" s="45"/>
      <c r="Y134" s="39"/>
      <c r="Z134" s="39"/>
      <c r="AA134" s="39"/>
      <c r="AB134" s="39"/>
      <c r="AC134" s="39"/>
      <c r="AD134" s="39"/>
      <c r="AE134" s="39"/>
      <c r="AF134" s="39"/>
      <c r="AG134" s="39"/>
      <c r="AH134" s="113"/>
      <c r="AI134" s="113"/>
      <c r="AJ134" s="113"/>
      <c r="AK134" s="113"/>
      <c r="AL134" s="113"/>
      <c r="AM134" s="113"/>
      <c r="AN134" s="100"/>
      <c r="AO134" s="100"/>
      <c r="AP134" s="100"/>
      <c r="AQ134" s="100"/>
      <c r="AR134" s="100"/>
      <c r="AS134" s="100"/>
      <c r="AT134" s="100"/>
      <c r="AU134" s="100"/>
      <c r="AV134" s="100"/>
      <c r="AW134" s="100"/>
      <c r="AX134" s="100"/>
      <c r="AY134" s="100"/>
      <c r="AZ134" s="100"/>
      <c r="BA134" s="100"/>
      <c r="BB134" s="100"/>
      <c r="BC134" s="100"/>
      <c r="BD134" s="100"/>
      <c r="BE134" s="100"/>
      <c r="BF134" s="100"/>
      <c r="BG134" s="100"/>
      <c r="BH134" s="100"/>
      <c r="BI134" s="100"/>
      <c r="BJ134" s="100"/>
      <c r="BK134" s="100"/>
      <c r="BL134" s="100"/>
      <c r="BM134" s="100"/>
      <c r="BN134" s="100"/>
      <c r="BO134" s="100"/>
      <c r="BP134" s="100"/>
      <c r="BQ134" s="100"/>
      <c r="BR134" s="100"/>
      <c r="BS134" s="100"/>
      <c r="BT134" s="100"/>
      <c r="BU134" s="100"/>
      <c r="BV134" s="100"/>
      <c r="BW134" s="100"/>
      <c r="BX134" s="100"/>
      <c r="BY134" s="100"/>
      <c r="BZ134" s="100"/>
      <c r="CA134" s="100"/>
      <c r="CB134" s="100"/>
      <c r="CC134" s="100"/>
      <c r="CD134" s="100"/>
    </row>
    <row r="135" spans="1:82" s="3" customFormat="1" x14ac:dyDescent="0.25">
      <c r="A135" s="100"/>
      <c r="L135" s="39"/>
      <c r="M135" s="39"/>
      <c r="N135" s="39"/>
      <c r="O135" s="39"/>
      <c r="P135" s="39"/>
      <c r="Q135" s="39"/>
      <c r="R135" s="39"/>
      <c r="S135" s="39"/>
      <c r="T135" s="39"/>
      <c r="U135" s="39"/>
      <c r="V135" s="39"/>
      <c r="W135" s="39"/>
      <c r="X135" s="45"/>
      <c r="Y135" s="39"/>
      <c r="Z135" s="39"/>
      <c r="AA135" s="39"/>
      <c r="AB135" s="39"/>
      <c r="AC135" s="39"/>
      <c r="AD135" s="39"/>
      <c r="AE135" s="39"/>
      <c r="AF135" s="39"/>
      <c r="AG135" s="39"/>
      <c r="AH135" s="113"/>
      <c r="AI135" s="113"/>
      <c r="AJ135" s="113"/>
      <c r="AK135" s="113"/>
      <c r="AL135" s="113"/>
      <c r="AM135" s="113"/>
      <c r="AN135" s="100"/>
      <c r="AO135" s="100"/>
      <c r="AP135" s="100"/>
      <c r="AQ135" s="100"/>
      <c r="AR135" s="100"/>
      <c r="AS135" s="100"/>
      <c r="AT135" s="100"/>
      <c r="AU135" s="100"/>
      <c r="AV135" s="100"/>
      <c r="AW135" s="100"/>
      <c r="AX135" s="100"/>
      <c r="AY135" s="100"/>
      <c r="AZ135" s="100"/>
      <c r="BA135" s="100"/>
      <c r="BB135" s="100"/>
      <c r="BC135" s="100"/>
      <c r="BD135" s="100"/>
      <c r="BE135" s="100"/>
      <c r="BF135" s="100"/>
      <c r="BG135" s="100"/>
      <c r="BH135" s="100"/>
      <c r="BI135" s="100"/>
      <c r="BJ135" s="100"/>
      <c r="BK135" s="100"/>
      <c r="BL135" s="100"/>
      <c r="BM135" s="100"/>
      <c r="BN135" s="100"/>
      <c r="BO135" s="100"/>
      <c r="BP135" s="100"/>
      <c r="BQ135" s="100"/>
      <c r="BR135" s="100"/>
      <c r="BS135" s="100"/>
      <c r="BT135" s="100"/>
      <c r="BU135" s="100"/>
      <c r="BV135" s="100"/>
      <c r="BW135" s="100"/>
      <c r="BX135" s="100"/>
      <c r="BY135" s="100"/>
      <c r="BZ135" s="100"/>
      <c r="CA135" s="100"/>
      <c r="CB135" s="100"/>
      <c r="CC135" s="100"/>
      <c r="CD135" s="100"/>
    </row>
    <row r="136" spans="1:82" s="3" customFormat="1" x14ac:dyDescent="0.25">
      <c r="A136" s="100"/>
      <c r="L136" s="39"/>
      <c r="M136" s="39"/>
      <c r="N136" s="39"/>
      <c r="O136" s="39"/>
      <c r="P136" s="39"/>
      <c r="Q136" s="39"/>
      <c r="R136" s="39"/>
      <c r="S136" s="39"/>
      <c r="T136" s="39"/>
      <c r="U136" s="39"/>
      <c r="V136" s="39"/>
      <c r="W136" s="39"/>
      <c r="X136" s="45"/>
      <c r="Y136" s="39"/>
      <c r="Z136" s="39"/>
      <c r="AA136" s="39"/>
      <c r="AB136" s="39"/>
      <c r="AC136" s="39"/>
      <c r="AD136" s="39"/>
      <c r="AE136" s="39"/>
      <c r="AF136" s="39"/>
      <c r="AG136" s="39"/>
      <c r="AH136" s="113"/>
      <c r="AI136" s="113"/>
      <c r="AJ136" s="113"/>
      <c r="AK136" s="113"/>
      <c r="AL136" s="113"/>
      <c r="AM136" s="113"/>
      <c r="AN136" s="100"/>
      <c r="AO136" s="100"/>
      <c r="AP136" s="100"/>
      <c r="AQ136" s="100"/>
      <c r="AR136" s="100"/>
      <c r="AS136" s="100"/>
      <c r="AT136" s="100"/>
      <c r="AU136" s="100"/>
      <c r="AV136" s="100"/>
      <c r="AW136" s="100"/>
      <c r="AX136" s="100"/>
      <c r="AY136" s="100"/>
      <c r="AZ136" s="100"/>
      <c r="BA136" s="100"/>
      <c r="BB136" s="100"/>
      <c r="BC136" s="100"/>
      <c r="BD136" s="100"/>
      <c r="BE136" s="100"/>
      <c r="BF136" s="100"/>
      <c r="BG136" s="100"/>
      <c r="BH136" s="100"/>
      <c r="BI136" s="100"/>
      <c r="BJ136" s="100"/>
      <c r="BK136" s="100"/>
      <c r="BL136" s="100"/>
      <c r="BM136" s="100"/>
      <c r="BN136" s="100"/>
      <c r="BO136" s="100"/>
      <c r="BP136" s="100"/>
      <c r="BQ136" s="100"/>
      <c r="BR136" s="100"/>
      <c r="BS136" s="100"/>
      <c r="BT136" s="100"/>
      <c r="BU136" s="100"/>
      <c r="BV136" s="100"/>
      <c r="BW136" s="100"/>
      <c r="BX136" s="100"/>
      <c r="BY136" s="100"/>
      <c r="BZ136" s="100"/>
      <c r="CA136" s="100"/>
      <c r="CB136" s="100"/>
      <c r="CC136" s="100"/>
      <c r="CD136" s="100"/>
    </row>
    <row r="137" spans="1:82" s="3" customFormat="1" x14ac:dyDescent="0.25">
      <c r="A137" s="100"/>
      <c r="L137" s="39"/>
      <c r="M137" s="39"/>
      <c r="N137" s="39"/>
      <c r="O137" s="39"/>
      <c r="P137" s="39"/>
      <c r="Q137" s="39"/>
      <c r="R137" s="39"/>
      <c r="S137" s="39"/>
      <c r="T137" s="39"/>
      <c r="U137" s="39"/>
      <c r="V137" s="39"/>
      <c r="W137" s="39"/>
      <c r="X137" s="45"/>
      <c r="Y137" s="39"/>
      <c r="Z137" s="39"/>
      <c r="AA137" s="39"/>
      <c r="AB137" s="39"/>
      <c r="AC137" s="39"/>
      <c r="AD137" s="39"/>
      <c r="AE137" s="39"/>
      <c r="AF137" s="39"/>
      <c r="AG137" s="39"/>
      <c r="AH137" s="113"/>
      <c r="AI137" s="113"/>
      <c r="AJ137" s="113"/>
      <c r="AK137" s="113"/>
      <c r="AL137" s="113"/>
      <c r="AM137" s="113"/>
      <c r="AN137" s="100"/>
      <c r="AO137" s="100"/>
      <c r="AP137" s="100"/>
      <c r="AQ137" s="100"/>
      <c r="AR137" s="100"/>
      <c r="AS137" s="100"/>
      <c r="AT137" s="100"/>
      <c r="AU137" s="100"/>
      <c r="AV137" s="100"/>
      <c r="AW137" s="100"/>
      <c r="AX137" s="100"/>
      <c r="AY137" s="100"/>
      <c r="AZ137" s="100"/>
      <c r="BA137" s="100"/>
      <c r="BB137" s="100"/>
      <c r="BC137" s="100"/>
      <c r="BD137" s="100"/>
      <c r="BE137" s="100"/>
      <c r="BF137" s="100"/>
      <c r="BG137" s="100"/>
      <c r="BH137" s="100"/>
      <c r="BI137" s="100"/>
      <c r="BJ137" s="100"/>
      <c r="BK137" s="100"/>
      <c r="BL137" s="100"/>
      <c r="BM137" s="100"/>
      <c r="BN137" s="100"/>
      <c r="BO137" s="100"/>
      <c r="BP137" s="100"/>
      <c r="BQ137" s="100"/>
      <c r="BR137" s="100"/>
      <c r="BS137" s="100"/>
      <c r="BT137" s="100"/>
      <c r="BU137" s="100"/>
      <c r="BV137" s="100"/>
      <c r="BW137" s="100"/>
      <c r="BX137" s="100"/>
      <c r="BY137" s="100"/>
      <c r="BZ137" s="100"/>
      <c r="CA137" s="100"/>
      <c r="CB137" s="100"/>
      <c r="CC137" s="100"/>
      <c r="CD137" s="100"/>
    </row>
    <row r="138" spans="1:82" s="3" customFormat="1" x14ac:dyDescent="0.25">
      <c r="A138" s="100"/>
      <c r="L138" s="39"/>
      <c r="M138" s="39"/>
      <c r="N138" s="39"/>
      <c r="O138" s="39"/>
      <c r="P138" s="39"/>
      <c r="Q138" s="39"/>
      <c r="R138" s="39"/>
      <c r="S138" s="39"/>
      <c r="T138" s="39"/>
      <c r="U138" s="39"/>
      <c r="V138" s="39"/>
      <c r="W138" s="39"/>
      <c r="X138" s="45"/>
      <c r="Y138" s="39"/>
      <c r="Z138" s="39"/>
      <c r="AA138" s="39"/>
      <c r="AB138" s="39"/>
      <c r="AC138" s="39"/>
      <c r="AD138" s="39"/>
      <c r="AE138" s="39"/>
      <c r="AF138" s="39"/>
      <c r="AG138" s="39"/>
      <c r="AH138" s="113"/>
      <c r="AI138" s="113"/>
      <c r="AJ138" s="113"/>
      <c r="AK138" s="113"/>
      <c r="AL138" s="113"/>
      <c r="AM138" s="113"/>
      <c r="AN138" s="100"/>
      <c r="AO138" s="100"/>
      <c r="AP138" s="100"/>
      <c r="AQ138" s="100"/>
      <c r="AR138" s="100"/>
      <c r="AS138" s="100"/>
      <c r="AT138" s="100"/>
      <c r="AU138" s="100"/>
      <c r="AV138" s="100"/>
      <c r="AW138" s="100"/>
      <c r="AX138" s="100"/>
      <c r="AY138" s="100"/>
      <c r="AZ138" s="100"/>
      <c r="BA138" s="100"/>
      <c r="BB138" s="100"/>
      <c r="BC138" s="100"/>
      <c r="BD138" s="100"/>
      <c r="BE138" s="100"/>
      <c r="BF138" s="100"/>
      <c r="BG138" s="100"/>
      <c r="BH138" s="100"/>
      <c r="BI138" s="100"/>
      <c r="BJ138" s="100"/>
      <c r="BK138" s="100"/>
      <c r="BL138" s="100"/>
      <c r="BM138" s="100"/>
      <c r="BN138" s="100"/>
      <c r="BO138" s="100"/>
      <c r="BP138" s="100"/>
      <c r="BQ138" s="100"/>
      <c r="BR138" s="100"/>
      <c r="BS138" s="100"/>
      <c r="BT138" s="100"/>
      <c r="BU138" s="100"/>
      <c r="BV138" s="100"/>
      <c r="BW138" s="100"/>
      <c r="BX138" s="100"/>
      <c r="BY138" s="100"/>
      <c r="BZ138" s="100"/>
      <c r="CA138" s="100"/>
      <c r="CB138" s="100"/>
      <c r="CC138" s="100"/>
      <c r="CD138" s="100"/>
    </row>
    <row r="139" spans="1:82" s="3" customFormat="1" x14ac:dyDescent="0.25">
      <c r="A139" s="100"/>
      <c r="L139" s="39"/>
      <c r="M139" s="39"/>
      <c r="N139" s="39"/>
      <c r="O139" s="39"/>
      <c r="P139" s="39"/>
      <c r="Q139" s="39"/>
      <c r="R139" s="39"/>
      <c r="S139" s="39"/>
      <c r="T139" s="39"/>
      <c r="U139" s="39"/>
      <c r="V139" s="39"/>
      <c r="W139" s="39"/>
      <c r="X139" s="45"/>
      <c r="Y139" s="39"/>
      <c r="Z139" s="39"/>
      <c r="AA139" s="39"/>
      <c r="AB139" s="39"/>
      <c r="AC139" s="39"/>
      <c r="AD139" s="39"/>
      <c r="AE139" s="39"/>
      <c r="AF139" s="39"/>
      <c r="AG139" s="39"/>
      <c r="AH139" s="113"/>
      <c r="AI139" s="113"/>
      <c r="AJ139" s="113"/>
      <c r="AK139" s="113"/>
      <c r="AL139" s="113"/>
      <c r="AM139" s="113"/>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c r="BH139" s="100"/>
      <c r="BI139" s="100"/>
      <c r="BJ139" s="100"/>
      <c r="BK139" s="100"/>
      <c r="BL139" s="100"/>
      <c r="BM139" s="100"/>
      <c r="BN139" s="100"/>
      <c r="BO139" s="100"/>
      <c r="BP139" s="100"/>
      <c r="BQ139" s="100"/>
      <c r="BR139" s="100"/>
      <c r="BS139" s="100"/>
      <c r="BT139" s="100"/>
      <c r="BU139" s="100"/>
      <c r="BV139" s="100"/>
      <c r="BW139" s="100"/>
      <c r="BX139" s="100"/>
      <c r="BY139" s="100"/>
      <c r="BZ139" s="100"/>
      <c r="CA139" s="100"/>
      <c r="CB139" s="100"/>
      <c r="CC139" s="100"/>
      <c r="CD139" s="100"/>
    </row>
    <row r="140" spans="1:82" s="3" customFormat="1" x14ac:dyDescent="0.25">
      <c r="A140" s="100"/>
      <c r="L140" s="39"/>
      <c r="M140" s="39"/>
      <c r="N140" s="39"/>
      <c r="O140" s="39"/>
      <c r="P140" s="39"/>
      <c r="Q140" s="39"/>
      <c r="R140" s="39"/>
      <c r="S140" s="39"/>
      <c r="T140" s="39"/>
      <c r="U140" s="39"/>
      <c r="V140" s="39"/>
      <c r="W140" s="39"/>
      <c r="X140" s="45"/>
      <c r="Y140" s="39"/>
      <c r="Z140" s="39"/>
      <c r="AA140" s="39"/>
      <c r="AB140" s="39"/>
      <c r="AC140" s="39"/>
      <c r="AD140" s="39"/>
      <c r="AE140" s="39"/>
      <c r="AF140" s="39"/>
      <c r="AG140" s="39"/>
      <c r="AH140" s="113"/>
      <c r="AI140" s="113"/>
      <c r="AJ140" s="113"/>
      <c r="AK140" s="113"/>
      <c r="AL140" s="113"/>
      <c r="AM140" s="113"/>
      <c r="AN140" s="100"/>
      <c r="AO140" s="100"/>
      <c r="AP140" s="100"/>
      <c r="AQ140" s="100"/>
      <c r="AR140" s="100"/>
      <c r="AS140" s="100"/>
      <c r="AT140" s="100"/>
      <c r="AU140" s="100"/>
      <c r="AV140" s="100"/>
      <c r="AW140" s="100"/>
      <c r="AX140" s="100"/>
      <c r="AY140" s="100"/>
      <c r="AZ140" s="100"/>
      <c r="BA140" s="100"/>
      <c r="BB140" s="100"/>
      <c r="BC140" s="100"/>
      <c r="BD140" s="100"/>
      <c r="BE140" s="100"/>
      <c r="BF140" s="100"/>
      <c r="BG140" s="100"/>
      <c r="BH140" s="100"/>
      <c r="BI140" s="100"/>
      <c r="BJ140" s="100"/>
      <c r="BK140" s="100"/>
      <c r="BL140" s="100"/>
      <c r="BM140" s="100"/>
      <c r="BN140" s="100"/>
      <c r="BO140" s="100"/>
      <c r="BP140" s="100"/>
      <c r="BQ140" s="100"/>
      <c r="BR140" s="100"/>
      <c r="BS140" s="100"/>
      <c r="BT140" s="100"/>
      <c r="BU140" s="100"/>
      <c r="BV140" s="100"/>
      <c r="BW140" s="100"/>
      <c r="BX140" s="100"/>
      <c r="BY140" s="100"/>
      <c r="BZ140" s="100"/>
      <c r="CA140" s="100"/>
      <c r="CB140" s="100"/>
      <c r="CC140" s="100"/>
      <c r="CD140" s="100"/>
    </row>
    <row r="141" spans="1:82" s="3" customFormat="1" x14ac:dyDescent="0.25">
      <c r="A141" s="100"/>
      <c r="L141" s="39"/>
      <c r="M141" s="39"/>
      <c r="N141" s="39"/>
      <c r="O141" s="39"/>
      <c r="P141" s="39"/>
      <c r="Q141" s="39"/>
      <c r="R141" s="39"/>
      <c r="S141" s="39"/>
      <c r="T141" s="39"/>
      <c r="U141" s="39"/>
      <c r="V141" s="39"/>
      <c r="W141" s="39"/>
      <c r="X141" s="45"/>
      <c r="Y141" s="39"/>
      <c r="Z141" s="39"/>
      <c r="AA141" s="39"/>
      <c r="AB141" s="39"/>
      <c r="AC141" s="39"/>
      <c r="AD141" s="39"/>
      <c r="AE141" s="39"/>
      <c r="AF141" s="39"/>
      <c r="AG141" s="39"/>
      <c r="AH141" s="113"/>
      <c r="AI141" s="113"/>
      <c r="AJ141" s="113"/>
      <c r="AK141" s="113"/>
      <c r="AL141" s="113"/>
      <c r="AM141" s="113"/>
      <c r="AN141" s="100"/>
      <c r="AO141" s="100"/>
      <c r="AP141" s="100"/>
      <c r="AQ141" s="100"/>
      <c r="AR141" s="100"/>
      <c r="AS141" s="100"/>
      <c r="AT141" s="100"/>
      <c r="AU141" s="100"/>
      <c r="AV141" s="100"/>
      <c r="AW141" s="100"/>
      <c r="AX141" s="100"/>
      <c r="AY141" s="100"/>
      <c r="AZ141" s="100"/>
      <c r="BA141" s="100"/>
      <c r="BB141" s="100"/>
      <c r="BC141" s="100"/>
      <c r="BD141" s="100"/>
      <c r="BE141" s="100"/>
      <c r="BF141" s="100"/>
      <c r="BG141" s="100"/>
      <c r="BH141" s="100"/>
      <c r="BI141" s="100"/>
      <c r="BJ141" s="100"/>
      <c r="BK141" s="100"/>
      <c r="BL141" s="100"/>
      <c r="BM141" s="100"/>
      <c r="BN141" s="100"/>
      <c r="BO141" s="100"/>
      <c r="BP141" s="100"/>
      <c r="BQ141" s="100"/>
      <c r="BR141" s="100"/>
      <c r="BS141" s="100"/>
      <c r="BT141" s="100"/>
      <c r="BU141" s="100"/>
      <c r="BV141" s="100"/>
      <c r="BW141" s="100"/>
      <c r="BX141" s="100"/>
      <c r="BY141" s="100"/>
      <c r="BZ141" s="100"/>
      <c r="CA141" s="100"/>
      <c r="CB141" s="100"/>
      <c r="CC141" s="100"/>
      <c r="CD141" s="100"/>
    </row>
    <row r="142" spans="1:82" s="3" customFormat="1" x14ac:dyDescent="0.25">
      <c r="A142" s="100"/>
      <c r="L142" s="39"/>
      <c r="M142" s="39"/>
      <c r="N142" s="39"/>
      <c r="O142" s="39"/>
      <c r="P142" s="39"/>
      <c r="Q142" s="39"/>
      <c r="R142" s="39"/>
      <c r="S142" s="39"/>
      <c r="T142" s="39"/>
      <c r="U142" s="39"/>
      <c r="V142" s="39"/>
      <c r="W142" s="39"/>
      <c r="X142" s="45"/>
      <c r="Y142" s="39"/>
      <c r="Z142" s="39"/>
      <c r="AA142" s="39"/>
      <c r="AB142" s="39"/>
      <c r="AC142" s="39"/>
      <c r="AD142" s="39"/>
      <c r="AE142" s="39"/>
      <c r="AF142" s="39"/>
      <c r="AG142" s="39"/>
      <c r="AH142" s="113"/>
      <c r="AI142" s="113"/>
      <c r="AJ142" s="113"/>
      <c r="AK142" s="113"/>
      <c r="AL142" s="113"/>
      <c r="AM142" s="113"/>
      <c r="AN142" s="100"/>
      <c r="AO142" s="100"/>
      <c r="AP142" s="100"/>
      <c r="AQ142" s="100"/>
      <c r="AR142" s="100"/>
      <c r="AS142" s="100"/>
      <c r="AT142" s="100"/>
      <c r="AU142" s="100"/>
      <c r="AV142" s="100"/>
      <c r="AW142" s="100"/>
      <c r="AX142" s="100"/>
      <c r="AY142" s="100"/>
      <c r="AZ142" s="100"/>
      <c r="BA142" s="100"/>
      <c r="BB142" s="100"/>
      <c r="BC142" s="100"/>
      <c r="BD142" s="100"/>
      <c r="BE142" s="100"/>
      <c r="BF142" s="100"/>
      <c r="BG142" s="100"/>
      <c r="BH142" s="100"/>
      <c r="BI142" s="100"/>
      <c r="BJ142" s="100"/>
      <c r="BK142" s="100"/>
      <c r="BL142" s="100"/>
      <c r="BM142" s="100"/>
      <c r="BN142" s="100"/>
      <c r="BO142" s="100"/>
      <c r="BP142" s="100"/>
      <c r="BQ142" s="100"/>
      <c r="BR142" s="100"/>
      <c r="BS142" s="100"/>
      <c r="BT142" s="100"/>
      <c r="BU142" s="100"/>
      <c r="BV142" s="100"/>
      <c r="BW142" s="100"/>
      <c r="BX142" s="100"/>
      <c r="BY142" s="100"/>
      <c r="BZ142" s="100"/>
      <c r="CA142" s="100"/>
      <c r="CB142" s="100"/>
      <c r="CC142" s="100"/>
      <c r="CD142" s="100"/>
    </row>
    <row r="143" spans="1:82" s="3" customFormat="1" x14ac:dyDescent="0.25">
      <c r="A143" s="100"/>
      <c r="L143" s="39"/>
      <c r="M143" s="39"/>
      <c r="N143" s="39"/>
      <c r="O143" s="39"/>
      <c r="P143" s="39"/>
      <c r="Q143" s="39"/>
      <c r="R143" s="39"/>
      <c r="S143" s="39"/>
      <c r="T143" s="39"/>
      <c r="U143" s="39"/>
      <c r="V143" s="39"/>
      <c r="W143" s="39"/>
      <c r="X143" s="45"/>
      <c r="Y143" s="39"/>
      <c r="Z143" s="39"/>
      <c r="AA143" s="39"/>
      <c r="AB143" s="39"/>
      <c r="AC143" s="39"/>
      <c r="AD143" s="39"/>
      <c r="AE143" s="39"/>
      <c r="AF143" s="39"/>
      <c r="AG143" s="39"/>
      <c r="AH143" s="113"/>
      <c r="AI143" s="113"/>
      <c r="AJ143" s="113"/>
      <c r="AK143" s="113"/>
      <c r="AL143" s="113"/>
      <c r="AM143" s="113"/>
      <c r="AN143" s="100"/>
      <c r="AO143" s="100"/>
      <c r="AP143" s="100"/>
      <c r="AQ143" s="100"/>
      <c r="AR143" s="100"/>
      <c r="AS143" s="100"/>
      <c r="AT143" s="100"/>
      <c r="AU143" s="100"/>
      <c r="AV143" s="100"/>
      <c r="AW143" s="100"/>
      <c r="AX143" s="100"/>
      <c r="AY143" s="100"/>
      <c r="AZ143" s="100"/>
      <c r="BA143" s="100"/>
      <c r="BB143" s="100"/>
      <c r="BC143" s="100"/>
      <c r="BD143" s="100"/>
      <c r="BE143" s="100"/>
      <c r="BF143" s="100"/>
      <c r="BG143" s="100"/>
      <c r="BH143" s="100"/>
      <c r="BI143" s="100"/>
      <c r="BJ143" s="100"/>
      <c r="BK143" s="100"/>
      <c r="BL143" s="100"/>
      <c r="BM143" s="100"/>
      <c r="BN143" s="100"/>
      <c r="BO143" s="100"/>
      <c r="BP143" s="100"/>
      <c r="BQ143" s="100"/>
      <c r="BR143" s="100"/>
      <c r="BS143" s="100"/>
      <c r="BT143" s="100"/>
      <c r="BU143" s="100"/>
      <c r="BV143" s="100"/>
      <c r="BW143" s="100"/>
      <c r="BX143" s="100"/>
      <c r="BY143" s="100"/>
      <c r="BZ143" s="100"/>
      <c r="CA143" s="100"/>
      <c r="CB143" s="100"/>
      <c r="CC143" s="100"/>
      <c r="CD143" s="100"/>
    </row>
    <row r="144" spans="1:82" s="3" customFormat="1" x14ac:dyDescent="0.25">
      <c r="A144" s="100"/>
      <c r="L144" s="39"/>
      <c r="M144" s="39"/>
      <c r="N144" s="39"/>
      <c r="O144" s="39"/>
      <c r="P144" s="39"/>
      <c r="Q144" s="39"/>
      <c r="R144" s="39"/>
      <c r="S144" s="39"/>
      <c r="T144" s="39"/>
      <c r="U144" s="39"/>
      <c r="V144" s="39"/>
      <c r="W144" s="39"/>
      <c r="X144" s="45"/>
      <c r="Y144" s="39"/>
      <c r="Z144" s="39"/>
      <c r="AA144" s="39"/>
      <c r="AB144" s="39"/>
      <c r="AC144" s="39"/>
      <c r="AD144" s="39"/>
      <c r="AE144" s="39"/>
      <c r="AF144" s="39"/>
      <c r="AG144" s="39"/>
      <c r="AH144" s="113"/>
      <c r="AI144" s="113"/>
      <c r="AJ144" s="113"/>
      <c r="AK144" s="113"/>
      <c r="AL144" s="113"/>
      <c r="AM144" s="113"/>
      <c r="AN144" s="100"/>
      <c r="AO144" s="100"/>
      <c r="AP144" s="100"/>
      <c r="AQ144" s="100"/>
      <c r="AR144" s="100"/>
      <c r="AS144" s="100"/>
      <c r="AT144" s="100"/>
      <c r="AU144" s="100"/>
      <c r="AV144" s="100"/>
      <c r="AW144" s="100"/>
      <c r="AX144" s="100"/>
      <c r="AY144" s="100"/>
      <c r="AZ144" s="100"/>
      <c r="BA144" s="100"/>
      <c r="BB144" s="100"/>
      <c r="BC144" s="100"/>
      <c r="BD144" s="100"/>
      <c r="BE144" s="100"/>
      <c r="BF144" s="100"/>
      <c r="BG144" s="100"/>
      <c r="BH144" s="100"/>
      <c r="BI144" s="100"/>
      <c r="BJ144" s="100"/>
      <c r="BK144" s="100"/>
      <c r="BL144" s="100"/>
      <c r="BM144" s="100"/>
      <c r="BN144" s="100"/>
      <c r="BO144" s="100"/>
      <c r="BP144" s="100"/>
      <c r="BQ144" s="100"/>
      <c r="BR144" s="100"/>
      <c r="BS144" s="100"/>
      <c r="BT144" s="100"/>
      <c r="BU144" s="100"/>
      <c r="BV144" s="100"/>
      <c r="BW144" s="100"/>
      <c r="BX144" s="100"/>
      <c r="BY144" s="100"/>
      <c r="BZ144" s="100"/>
      <c r="CA144" s="100"/>
      <c r="CB144" s="100"/>
      <c r="CC144" s="100"/>
      <c r="CD144" s="100"/>
    </row>
    <row r="145" spans="1:82" s="3" customFormat="1" x14ac:dyDescent="0.25">
      <c r="A145" s="100"/>
      <c r="L145" s="39"/>
      <c r="M145" s="39"/>
      <c r="N145" s="39"/>
      <c r="O145" s="39"/>
      <c r="P145" s="39"/>
      <c r="Q145" s="39"/>
      <c r="R145" s="39"/>
      <c r="S145" s="39"/>
      <c r="T145" s="39"/>
      <c r="U145" s="39"/>
      <c r="V145" s="39"/>
      <c r="W145" s="39"/>
      <c r="X145" s="45"/>
      <c r="Y145" s="39"/>
      <c r="Z145" s="39"/>
      <c r="AA145" s="39"/>
      <c r="AB145" s="39"/>
      <c r="AC145" s="39"/>
      <c r="AD145" s="39"/>
      <c r="AE145" s="39"/>
      <c r="AF145" s="39"/>
      <c r="AG145" s="39"/>
      <c r="AH145" s="113"/>
      <c r="AI145" s="113"/>
      <c r="AJ145" s="113"/>
      <c r="AK145" s="113"/>
      <c r="AL145" s="113"/>
      <c r="AM145" s="113"/>
      <c r="AN145" s="100"/>
      <c r="AO145" s="100"/>
      <c r="AP145" s="100"/>
      <c r="AQ145" s="100"/>
      <c r="AR145" s="100"/>
      <c r="AS145" s="100"/>
      <c r="AT145" s="100"/>
      <c r="AU145" s="100"/>
      <c r="AV145" s="100"/>
      <c r="AW145" s="100"/>
      <c r="AX145" s="100"/>
      <c r="AY145" s="100"/>
      <c r="AZ145" s="100"/>
      <c r="BA145" s="100"/>
      <c r="BB145" s="100"/>
      <c r="BC145" s="100"/>
      <c r="BD145" s="100"/>
      <c r="BE145" s="100"/>
      <c r="BF145" s="100"/>
      <c r="BG145" s="100"/>
      <c r="BH145" s="100"/>
      <c r="BI145" s="100"/>
      <c r="BJ145" s="100"/>
      <c r="BK145" s="100"/>
      <c r="BL145" s="100"/>
      <c r="BM145" s="100"/>
      <c r="BN145" s="100"/>
      <c r="BO145" s="100"/>
      <c r="BP145" s="100"/>
      <c r="BQ145" s="100"/>
      <c r="BR145" s="100"/>
      <c r="BS145" s="100"/>
      <c r="BT145" s="100"/>
      <c r="BU145" s="100"/>
      <c r="BV145" s="100"/>
      <c r="BW145" s="100"/>
      <c r="BX145" s="100"/>
      <c r="BY145" s="100"/>
      <c r="BZ145" s="100"/>
      <c r="CA145" s="100"/>
      <c r="CB145" s="100"/>
      <c r="CC145" s="100"/>
      <c r="CD145" s="100"/>
    </row>
    <row r="146" spans="1:82" s="3" customFormat="1" x14ac:dyDescent="0.25">
      <c r="A146" s="100"/>
      <c r="L146" s="39"/>
      <c r="M146" s="39"/>
      <c r="N146" s="39"/>
      <c r="O146" s="39"/>
      <c r="P146" s="39"/>
      <c r="Q146" s="39"/>
      <c r="R146" s="39"/>
      <c r="S146" s="39"/>
      <c r="T146" s="39"/>
      <c r="U146" s="39"/>
      <c r="V146" s="39"/>
      <c r="W146" s="39"/>
      <c r="X146" s="45"/>
      <c r="Y146" s="39"/>
      <c r="Z146" s="39"/>
      <c r="AA146" s="39"/>
      <c r="AB146" s="39"/>
      <c r="AC146" s="39"/>
      <c r="AD146" s="39"/>
      <c r="AE146" s="39"/>
      <c r="AF146" s="39"/>
      <c r="AG146" s="39"/>
      <c r="AH146" s="113"/>
      <c r="AI146" s="113"/>
      <c r="AJ146" s="113"/>
      <c r="AK146" s="113"/>
      <c r="AL146" s="113"/>
      <c r="AM146" s="113"/>
      <c r="AN146" s="100"/>
      <c r="AO146" s="100"/>
      <c r="AP146" s="100"/>
      <c r="AQ146" s="100"/>
      <c r="AR146" s="100"/>
      <c r="AS146" s="100"/>
      <c r="AT146" s="100"/>
      <c r="AU146" s="100"/>
      <c r="AV146" s="100"/>
      <c r="AW146" s="100"/>
      <c r="AX146" s="100"/>
      <c r="AY146" s="100"/>
      <c r="AZ146" s="100"/>
      <c r="BA146" s="100"/>
      <c r="BB146" s="100"/>
      <c r="BC146" s="100"/>
      <c r="BD146" s="100"/>
      <c r="BE146" s="100"/>
      <c r="BF146" s="100"/>
      <c r="BG146" s="100"/>
      <c r="BH146" s="100"/>
      <c r="BI146" s="100"/>
      <c r="BJ146" s="100"/>
      <c r="BK146" s="100"/>
      <c r="BL146" s="100"/>
      <c r="BM146" s="100"/>
      <c r="BN146" s="100"/>
      <c r="BO146" s="100"/>
      <c r="BP146" s="100"/>
      <c r="BQ146" s="100"/>
      <c r="BR146" s="100"/>
      <c r="BS146" s="100"/>
      <c r="BT146" s="100"/>
      <c r="BU146" s="100"/>
      <c r="BV146" s="100"/>
      <c r="BW146" s="100"/>
      <c r="BX146" s="100"/>
      <c r="BY146" s="100"/>
      <c r="BZ146" s="100"/>
      <c r="CA146" s="100"/>
      <c r="CB146" s="100"/>
      <c r="CC146" s="100"/>
      <c r="CD146" s="100"/>
    </row>
    <row r="147" spans="1:82" s="3" customFormat="1" x14ac:dyDescent="0.25">
      <c r="A147" s="100"/>
      <c r="L147" s="39"/>
      <c r="M147" s="39"/>
      <c r="N147" s="39"/>
      <c r="O147" s="39"/>
      <c r="P147" s="39"/>
      <c r="Q147" s="39"/>
      <c r="R147" s="39"/>
      <c r="S147" s="39"/>
      <c r="T147" s="39"/>
      <c r="U147" s="39"/>
      <c r="V147" s="39"/>
      <c r="W147" s="39"/>
      <c r="X147" s="45"/>
      <c r="Y147" s="39"/>
      <c r="Z147" s="39"/>
      <c r="AA147" s="39"/>
      <c r="AB147" s="39"/>
      <c r="AC147" s="39"/>
      <c r="AD147" s="39"/>
      <c r="AE147" s="39"/>
      <c r="AF147" s="39"/>
      <c r="AG147" s="39"/>
      <c r="AH147" s="113"/>
      <c r="AI147" s="113"/>
      <c r="AJ147" s="113"/>
      <c r="AK147" s="113"/>
      <c r="AL147" s="113"/>
      <c r="AM147" s="113"/>
      <c r="AN147" s="100"/>
      <c r="AO147" s="100"/>
      <c r="AP147" s="100"/>
      <c r="AQ147" s="100"/>
      <c r="AR147" s="100"/>
      <c r="AS147" s="100"/>
      <c r="AT147" s="100"/>
      <c r="AU147" s="100"/>
      <c r="AV147" s="100"/>
      <c r="AW147" s="100"/>
      <c r="AX147" s="100"/>
      <c r="AY147" s="100"/>
      <c r="AZ147" s="100"/>
      <c r="BA147" s="100"/>
      <c r="BB147" s="100"/>
      <c r="BC147" s="100"/>
      <c r="BD147" s="100"/>
      <c r="BE147" s="100"/>
      <c r="BF147" s="100"/>
      <c r="BG147" s="100"/>
      <c r="BH147" s="100"/>
      <c r="BI147" s="100"/>
      <c r="BJ147" s="100"/>
      <c r="BK147" s="100"/>
      <c r="BL147" s="100"/>
      <c r="BM147" s="100"/>
      <c r="BN147" s="100"/>
      <c r="BO147" s="100"/>
      <c r="BP147" s="100"/>
      <c r="BQ147" s="100"/>
      <c r="BR147" s="100"/>
      <c r="BS147" s="100"/>
      <c r="BT147" s="100"/>
      <c r="BU147" s="100"/>
      <c r="BV147" s="100"/>
      <c r="BW147" s="100"/>
      <c r="BX147" s="100"/>
      <c r="BY147" s="100"/>
      <c r="BZ147" s="100"/>
      <c r="CA147" s="100"/>
      <c r="CB147" s="100"/>
      <c r="CC147" s="100"/>
      <c r="CD147" s="100"/>
    </row>
    <row r="148" spans="1:82" s="3" customFormat="1" x14ac:dyDescent="0.25">
      <c r="A148" s="100"/>
      <c r="L148" s="39"/>
      <c r="M148" s="39"/>
      <c r="N148" s="39"/>
      <c r="O148" s="39"/>
      <c r="P148" s="39"/>
      <c r="Q148" s="39"/>
      <c r="R148" s="39"/>
      <c r="S148" s="39"/>
      <c r="T148" s="39"/>
      <c r="U148" s="39"/>
      <c r="V148" s="39"/>
      <c r="W148" s="39"/>
      <c r="X148" s="45"/>
      <c r="Y148" s="39"/>
      <c r="Z148" s="39"/>
      <c r="AA148" s="39"/>
      <c r="AB148" s="39"/>
      <c r="AC148" s="39"/>
      <c r="AD148" s="39"/>
      <c r="AE148" s="39"/>
      <c r="AF148" s="39"/>
      <c r="AG148" s="39"/>
      <c r="AH148" s="113"/>
      <c r="AI148" s="113"/>
      <c r="AJ148" s="113"/>
      <c r="AK148" s="113"/>
      <c r="AL148" s="113"/>
      <c r="AM148" s="113"/>
      <c r="AN148" s="100"/>
      <c r="AO148" s="100"/>
      <c r="AP148" s="100"/>
      <c r="AQ148" s="100"/>
      <c r="AR148" s="100"/>
      <c r="AS148" s="100"/>
      <c r="AT148" s="100"/>
      <c r="AU148" s="100"/>
      <c r="AV148" s="100"/>
      <c r="AW148" s="100"/>
      <c r="AX148" s="100"/>
      <c r="AY148" s="100"/>
      <c r="AZ148" s="100"/>
      <c r="BA148" s="100"/>
      <c r="BB148" s="100"/>
      <c r="BC148" s="100"/>
      <c r="BD148" s="100"/>
      <c r="BE148" s="100"/>
      <c r="BF148" s="100"/>
      <c r="BG148" s="100"/>
      <c r="BH148" s="100"/>
      <c r="BI148" s="100"/>
      <c r="BJ148" s="100"/>
      <c r="BK148" s="100"/>
      <c r="BL148" s="100"/>
      <c r="BM148" s="100"/>
      <c r="BN148" s="100"/>
      <c r="BO148" s="100"/>
      <c r="BP148" s="100"/>
      <c r="BQ148" s="100"/>
      <c r="BR148" s="100"/>
      <c r="BS148" s="100"/>
      <c r="BT148" s="100"/>
      <c r="BU148" s="100"/>
      <c r="BV148" s="100"/>
      <c r="BW148" s="100"/>
      <c r="BX148" s="100"/>
      <c r="BY148" s="100"/>
      <c r="BZ148" s="100"/>
      <c r="CA148" s="100"/>
      <c r="CB148" s="100"/>
      <c r="CC148" s="100"/>
      <c r="CD148" s="100"/>
    </row>
    <row r="149" spans="1:82" s="3" customFormat="1" x14ac:dyDescent="0.25">
      <c r="A149" s="100"/>
      <c r="L149" s="39"/>
      <c r="M149" s="39"/>
      <c r="N149" s="39"/>
      <c r="O149" s="39"/>
      <c r="P149" s="39"/>
      <c r="Q149" s="39"/>
      <c r="R149" s="39"/>
      <c r="S149" s="39"/>
      <c r="T149" s="39"/>
      <c r="U149" s="39"/>
      <c r="V149" s="39"/>
      <c r="W149" s="39"/>
      <c r="X149" s="45"/>
      <c r="Y149" s="39"/>
      <c r="Z149" s="39"/>
      <c r="AA149" s="39"/>
      <c r="AB149" s="39"/>
      <c r="AC149" s="39"/>
      <c r="AD149" s="39"/>
      <c r="AE149" s="39"/>
      <c r="AF149" s="39"/>
      <c r="AG149" s="39"/>
      <c r="AH149" s="113"/>
      <c r="AI149" s="113"/>
      <c r="AJ149" s="113"/>
      <c r="AK149" s="113"/>
      <c r="AL149" s="113"/>
      <c r="AM149" s="113"/>
      <c r="AN149" s="100"/>
      <c r="AO149" s="100"/>
      <c r="AP149" s="100"/>
      <c r="AQ149" s="100"/>
      <c r="AR149" s="100"/>
      <c r="AS149" s="100"/>
      <c r="AT149" s="100"/>
      <c r="AU149" s="100"/>
      <c r="AV149" s="100"/>
      <c r="AW149" s="100"/>
      <c r="AX149" s="100"/>
      <c r="AY149" s="100"/>
      <c r="AZ149" s="100"/>
      <c r="BA149" s="100"/>
      <c r="BB149" s="100"/>
      <c r="BC149" s="100"/>
      <c r="BD149" s="100"/>
      <c r="BE149" s="100"/>
      <c r="BF149" s="100"/>
      <c r="BG149" s="100"/>
      <c r="BH149" s="100"/>
      <c r="BI149" s="100"/>
      <c r="BJ149" s="100"/>
      <c r="BK149" s="100"/>
      <c r="BL149" s="100"/>
      <c r="BM149" s="100"/>
      <c r="BN149" s="100"/>
      <c r="BO149" s="100"/>
      <c r="BP149" s="100"/>
      <c r="BQ149" s="100"/>
      <c r="BR149" s="100"/>
      <c r="BS149" s="100"/>
      <c r="BT149" s="100"/>
      <c r="BU149" s="100"/>
      <c r="BV149" s="100"/>
      <c r="BW149" s="100"/>
      <c r="BX149" s="100"/>
      <c r="BY149" s="100"/>
      <c r="BZ149" s="100"/>
      <c r="CA149" s="100"/>
      <c r="CB149" s="100"/>
      <c r="CC149" s="100"/>
      <c r="CD149" s="100"/>
    </row>
    <row r="150" spans="1:82" s="3" customFormat="1" x14ac:dyDescent="0.25">
      <c r="A150" s="100"/>
      <c r="L150" s="39"/>
      <c r="M150" s="39"/>
      <c r="N150" s="39"/>
      <c r="O150" s="39"/>
      <c r="P150" s="39"/>
      <c r="Q150" s="39"/>
      <c r="R150" s="39"/>
      <c r="S150" s="39"/>
      <c r="T150" s="39"/>
      <c r="U150" s="39"/>
      <c r="V150" s="39"/>
      <c r="W150" s="39"/>
      <c r="X150" s="45"/>
      <c r="Y150" s="39"/>
      <c r="Z150" s="39"/>
      <c r="AA150" s="39"/>
      <c r="AB150" s="39"/>
      <c r="AC150" s="39"/>
      <c r="AD150" s="39"/>
      <c r="AE150" s="39"/>
      <c r="AF150" s="39"/>
      <c r="AG150" s="39"/>
      <c r="AH150" s="113"/>
      <c r="AI150" s="113"/>
      <c r="AJ150" s="113"/>
      <c r="AK150" s="113"/>
      <c r="AL150" s="113"/>
      <c r="AM150" s="113"/>
      <c r="AN150" s="100"/>
      <c r="AO150" s="100"/>
      <c r="AP150" s="100"/>
      <c r="AQ150" s="100"/>
      <c r="AR150" s="100"/>
      <c r="AS150" s="100"/>
      <c r="AT150" s="100"/>
      <c r="AU150" s="100"/>
      <c r="AV150" s="100"/>
      <c r="AW150" s="100"/>
      <c r="AX150" s="100"/>
      <c r="AY150" s="100"/>
      <c r="AZ150" s="100"/>
      <c r="BA150" s="100"/>
      <c r="BB150" s="100"/>
      <c r="BC150" s="100"/>
      <c r="BD150" s="100"/>
      <c r="BE150" s="100"/>
      <c r="BF150" s="100"/>
      <c r="BG150" s="100"/>
      <c r="BH150" s="100"/>
      <c r="BI150" s="100"/>
      <c r="BJ150" s="100"/>
      <c r="BK150" s="100"/>
      <c r="BL150" s="100"/>
      <c r="BM150" s="100"/>
      <c r="BN150" s="100"/>
      <c r="BO150" s="100"/>
      <c r="BP150" s="100"/>
      <c r="BQ150" s="100"/>
      <c r="BR150" s="100"/>
      <c r="BS150" s="100"/>
      <c r="BT150" s="100"/>
      <c r="BU150" s="100"/>
      <c r="BV150" s="100"/>
      <c r="BW150" s="100"/>
      <c r="BX150" s="100"/>
      <c r="BY150" s="100"/>
      <c r="BZ150" s="100"/>
      <c r="CA150" s="100"/>
      <c r="CB150" s="100"/>
      <c r="CC150" s="100"/>
      <c r="CD150" s="100"/>
    </row>
    <row r="151" spans="1:82" s="3" customFormat="1" x14ac:dyDescent="0.25">
      <c r="A151" s="100"/>
      <c r="L151" s="39"/>
      <c r="M151" s="39"/>
      <c r="N151" s="39"/>
      <c r="O151" s="39"/>
      <c r="P151" s="39"/>
      <c r="Q151" s="39"/>
      <c r="R151" s="39"/>
      <c r="S151" s="39"/>
      <c r="T151" s="39"/>
      <c r="U151" s="39"/>
      <c r="V151" s="39"/>
      <c r="W151" s="39"/>
      <c r="X151" s="45"/>
      <c r="Y151" s="39"/>
      <c r="Z151" s="39"/>
      <c r="AA151" s="39"/>
      <c r="AB151" s="39"/>
      <c r="AC151" s="39"/>
      <c r="AD151" s="39"/>
      <c r="AE151" s="39"/>
      <c r="AF151" s="39"/>
      <c r="AG151" s="39"/>
      <c r="AH151" s="113"/>
      <c r="AI151" s="113"/>
      <c r="AJ151" s="113"/>
      <c r="AK151" s="113"/>
      <c r="AL151" s="113"/>
      <c r="AM151" s="113"/>
      <c r="AN151" s="100"/>
      <c r="AO151" s="100"/>
      <c r="AP151" s="100"/>
      <c r="AQ151" s="100"/>
      <c r="AR151" s="100"/>
      <c r="AS151" s="100"/>
      <c r="AT151" s="100"/>
      <c r="AU151" s="100"/>
      <c r="AV151" s="100"/>
      <c r="AW151" s="100"/>
      <c r="AX151" s="100"/>
      <c r="AY151" s="100"/>
      <c r="AZ151" s="100"/>
      <c r="BA151" s="100"/>
      <c r="BB151" s="100"/>
      <c r="BC151" s="100"/>
      <c r="BD151" s="100"/>
      <c r="BE151" s="100"/>
      <c r="BF151" s="100"/>
      <c r="BG151" s="100"/>
      <c r="BH151" s="100"/>
      <c r="BI151" s="100"/>
      <c r="BJ151" s="100"/>
      <c r="BK151" s="100"/>
      <c r="BL151" s="100"/>
      <c r="BM151" s="100"/>
      <c r="BN151" s="100"/>
      <c r="BO151" s="100"/>
      <c r="BP151" s="100"/>
      <c r="BQ151" s="100"/>
      <c r="BR151" s="100"/>
      <c r="BS151" s="100"/>
      <c r="BT151" s="100"/>
      <c r="BU151" s="100"/>
      <c r="BV151" s="100"/>
      <c r="BW151" s="100"/>
      <c r="BX151" s="100"/>
      <c r="BY151" s="100"/>
      <c r="BZ151" s="100"/>
      <c r="CA151" s="100"/>
      <c r="CB151" s="100"/>
      <c r="CC151" s="100"/>
      <c r="CD151" s="100"/>
    </row>
    <row r="152" spans="1:82" s="3" customFormat="1" x14ac:dyDescent="0.25">
      <c r="A152" s="100"/>
      <c r="L152" s="39"/>
      <c r="M152" s="39"/>
      <c r="N152" s="39"/>
      <c r="O152" s="39"/>
      <c r="P152" s="39"/>
      <c r="Q152" s="39"/>
      <c r="R152" s="39"/>
      <c r="S152" s="39"/>
      <c r="T152" s="39"/>
      <c r="U152" s="39"/>
      <c r="V152" s="39"/>
      <c r="W152" s="39"/>
      <c r="X152" s="45"/>
      <c r="Y152" s="39"/>
      <c r="Z152" s="39"/>
      <c r="AA152" s="39"/>
      <c r="AB152" s="39"/>
      <c r="AC152" s="39"/>
      <c r="AD152" s="39"/>
      <c r="AE152" s="39"/>
      <c r="AF152" s="39"/>
      <c r="AG152" s="39"/>
      <c r="AH152" s="113"/>
      <c r="AI152" s="113"/>
      <c r="AJ152" s="113"/>
      <c r="AK152" s="113"/>
      <c r="AL152" s="113"/>
      <c r="AM152" s="113"/>
      <c r="AN152" s="100"/>
      <c r="AO152" s="100"/>
      <c r="AP152" s="100"/>
      <c r="AQ152" s="100"/>
      <c r="AR152" s="100"/>
      <c r="AS152" s="100"/>
      <c r="AT152" s="100"/>
      <c r="AU152" s="100"/>
      <c r="AV152" s="100"/>
      <c r="AW152" s="100"/>
      <c r="AX152" s="100"/>
      <c r="AY152" s="100"/>
      <c r="AZ152" s="100"/>
      <c r="BA152" s="100"/>
      <c r="BB152" s="100"/>
      <c r="BC152" s="100"/>
      <c r="BD152" s="100"/>
      <c r="BE152" s="100"/>
      <c r="BF152" s="100"/>
      <c r="BG152" s="100"/>
      <c r="BH152" s="100"/>
      <c r="BI152" s="100"/>
      <c r="BJ152" s="100"/>
      <c r="BK152" s="100"/>
      <c r="BL152" s="100"/>
      <c r="BM152" s="100"/>
      <c r="BN152" s="100"/>
      <c r="BO152" s="100"/>
      <c r="BP152" s="100"/>
      <c r="BQ152" s="100"/>
      <c r="BR152" s="100"/>
      <c r="BS152" s="100"/>
      <c r="BT152" s="100"/>
      <c r="BU152" s="100"/>
      <c r="BV152" s="100"/>
      <c r="BW152" s="100"/>
      <c r="BX152" s="100"/>
      <c r="BY152" s="100"/>
      <c r="BZ152" s="100"/>
      <c r="CA152" s="100"/>
      <c r="CB152" s="100"/>
      <c r="CC152" s="100"/>
      <c r="CD152" s="100"/>
    </row>
    <row r="153" spans="1:82" s="3" customFormat="1" x14ac:dyDescent="0.25">
      <c r="A153" s="100"/>
      <c r="L153" s="39"/>
      <c r="M153" s="39"/>
      <c r="N153" s="39"/>
      <c r="O153" s="39"/>
      <c r="P153" s="39"/>
      <c r="Q153" s="39"/>
      <c r="R153" s="39"/>
      <c r="S153" s="39"/>
      <c r="T153" s="39"/>
      <c r="U153" s="39"/>
      <c r="V153" s="39"/>
      <c r="W153" s="39"/>
      <c r="X153" s="45"/>
      <c r="Y153" s="39"/>
      <c r="Z153" s="39"/>
      <c r="AA153" s="39"/>
      <c r="AB153" s="39"/>
      <c r="AC153" s="39"/>
      <c r="AD153" s="39"/>
      <c r="AE153" s="39"/>
      <c r="AF153" s="39"/>
      <c r="AG153" s="39"/>
      <c r="AH153" s="113"/>
      <c r="AI153" s="113"/>
      <c r="AJ153" s="113"/>
      <c r="AK153" s="113"/>
      <c r="AL153" s="113"/>
      <c r="AM153" s="113"/>
      <c r="AN153" s="100"/>
      <c r="AO153" s="100"/>
      <c r="AP153" s="100"/>
      <c r="AQ153" s="100"/>
      <c r="AR153" s="100"/>
      <c r="AS153" s="100"/>
      <c r="AT153" s="100"/>
      <c r="AU153" s="100"/>
      <c r="AV153" s="100"/>
      <c r="AW153" s="100"/>
      <c r="AX153" s="100"/>
      <c r="AY153" s="100"/>
      <c r="AZ153" s="100"/>
      <c r="BA153" s="100"/>
      <c r="BB153" s="100"/>
      <c r="BC153" s="100"/>
      <c r="BD153" s="100"/>
      <c r="BE153" s="100"/>
      <c r="BF153" s="100"/>
      <c r="BG153" s="100"/>
      <c r="BH153" s="100"/>
      <c r="BI153" s="100"/>
      <c r="BJ153" s="100"/>
      <c r="BK153" s="100"/>
      <c r="BL153" s="100"/>
      <c r="BM153" s="100"/>
      <c r="BN153" s="100"/>
      <c r="BO153" s="100"/>
      <c r="BP153" s="100"/>
      <c r="BQ153" s="100"/>
      <c r="BR153" s="100"/>
      <c r="BS153" s="100"/>
      <c r="BT153" s="100"/>
      <c r="BU153" s="100"/>
      <c r="BV153" s="100"/>
      <c r="BW153" s="100"/>
      <c r="BX153" s="100"/>
      <c r="BY153" s="100"/>
      <c r="BZ153" s="100"/>
      <c r="CA153" s="100"/>
      <c r="CB153" s="100"/>
      <c r="CC153" s="100"/>
      <c r="CD153" s="100"/>
    </row>
    <row r="154" spans="1:82" s="3" customFormat="1" x14ac:dyDescent="0.25">
      <c r="A154" s="100"/>
      <c r="L154" s="39"/>
      <c r="M154" s="39"/>
      <c r="N154" s="39"/>
      <c r="O154" s="39"/>
      <c r="P154" s="39"/>
      <c r="Q154" s="39"/>
      <c r="R154" s="39"/>
      <c r="S154" s="39"/>
      <c r="T154" s="39"/>
      <c r="U154" s="39"/>
      <c r="V154" s="39"/>
      <c r="W154" s="39"/>
      <c r="X154" s="45"/>
      <c r="Y154" s="39"/>
      <c r="Z154" s="39"/>
      <c r="AA154" s="39"/>
      <c r="AB154" s="39"/>
      <c r="AC154" s="39"/>
      <c r="AD154" s="39"/>
      <c r="AE154" s="39"/>
      <c r="AF154" s="39"/>
      <c r="AG154" s="39"/>
      <c r="AH154" s="113"/>
      <c r="AI154" s="113"/>
      <c r="AJ154" s="113"/>
      <c r="AK154" s="113"/>
      <c r="AL154" s="113"/>
      <c r="AM154" s="113"/>
      <c r="AN154" s="100"/>
      <c r="AO154" s="100"/>
      <c r="AP154" s="100"/>
      <c r="AQ154" s="100"/>
      <c r="AR154" s="100"/>
      <c r="AS154" s="100"/>
      <c r="AT154" s="100"/>
      <c r="AU154" s="100"/>
      <c r="AV154" s="100"/>
      <c r="AW154" s="100"/>
      <c r="AX154" s="100"/>
      <c r="AY154" s="100"/>
      <c r="AZ154" s="100"/>
      <c r="BA154" s="100"/>
      <c r="BB154" s="100"/>
      <c r="BC154" s="100"/>
      <c r="BD154" s="100"/>
      <c r="BE154" s="100"/>
      <c r="BF154" s="100"/>
      <c r="BG154" s="100"/>
      <c r="BH154" s="100"/>
      <c r="BI154" s="100"/>
      <c r="BJ154" s="100"/>
      <c r="BK154" s="100"/>
      <c r="BL154" s="100"/>
      <c r="BM154" s="100"/>
      <c r="BN154" s="100"/>
      <c r="BO154" s="100"/>
      <c r="BP154" s="100"/>
      <c r="BQ154" s="100"/>
      <c r="BR154" s="100"/>
      <c r="BS154" s="100"/>
      <c r="BT154" s="100"/>
      <c r="BU154" s="100"/>
      <c r="BV154" s="100"/>
      <c r="BW154" s="100"/>
      <c r="BX154" s="100"/>
      <c r="BY154" s="100"/>
      <c r="BZ154" s="100"/>
      <c r="CA154" s="100"/>
      <c r="CB154" s="100"/>
      <c r="CC154" s="100"/>
      <c r="CD154" s="100"/>
    </row>
    <row r="155" spans="1:82" s="3" customFormat="1" x14ac:dyDescent="0.25">
      <c r="A155" s="100"/>
      <c r="L155" s="39"/>
      <c r="M155" s="39"/>
      <c r="N155" s="39"/>
      <c r="O155" s="39"/>
      <c r="P155" s="39"/>
      <c r="Q155" s="39"/>
      <c r="R155" s="39"/>
      <c r="S155" s="39"/>
      <c r="T155" s="39"/>
      <c r="U155" s="39"/>
      <c r="V155" s="39"/>
      <c r="W155" s="39"/>
      <c r="X155" s="45"/>
      <c r="Y155" s="39"/>
      <c r="Z155" s="39"/>
      <c r="AA155" s="39"/>
      <c r="AB155" s="39"/>
      <c r="AC155" s="39"/>
      <c r="AD155" s="39"/>
      <c r="AE155" s="39"/>
      <c r="AF155" s="39"/>
      <c r="AG155" s="39"/>
      <c r="AH155" s="113"/>
      <c r="AI155" s="113"/>
      <c r="AJ155" s="113"/>
      <c r="AK155" s="113"/>
      <c r="AL155" s="113"/>
      <c r="AM155" s="113"/>
      <c r="AN155" s="100"/>
      <c r="AO155" s="100"/>
      <c r="AP155" s="100"/>
      <c r="AQ155" s="100"/>
      <c r="AR155" s="100"/>
      <c r="AS155" s="100"/>
      <c r="AT155" s="100"/>
      <c r="AU155" s="100"/>
      <c r="AV155" s="100"/>
      <c r="AW155" s="100"/>
      <c r="AX155" s="100"/>
      <c r="AY155" s="100"/>
      <c r="AZ155" s="100"/>
      <c r="BA155" s="100"/>
      <c r="BB155" s="100"/>
      <c r="BC155" s="100"/>
      <c r="BD155" s="100"/>
      <c r="BE155" s="100"/>
      <c r="BF155" s="100"/>
      <c r="BG155" s="100"/>
      <c r="BH155" s="100"/>
      <c r="BI155" s="100"/>
      <c r="BJ155" s="100"/>
      <c r="BK155" s="100"/>
      <c r="BL155" s="100"/>
      <c r="BM155" s="100"/>
      <c r="BN155" s="100"/>
      <c r="BO155" s="100"/>
      <c r="BP155" s="100"/>
      <c r="BQ155" s="100"/>
      <c r="BR155" s="100"/>
      <c r="BS155" s="100"/>
      <c r="BT155" s="100"/>
      <c r="BU155" s="100"/>
      <c r="BV155" s="100"/>
      <c r="BW155" s="100"/>
      <c r="BX155" s="100"/>
      <c r="BY155" s="100"/>
      <c r="BZ155" s="100"/>
      <c r="CA155" s="100"/>
      <c r="CB155" s="100"/>
      <c r="CC155" s="100"/>
      <c r="CD155" s="100"/>
    </row>
    <row r="156" spans="1:82" s="3" customFormat="1" x14ac:dyDescent="0.25">
      <c r="A156" s="100"/>
      <c r="L156" s="39"/>
      <c r="M156" s="39"/>
      <c r="N156" s="39"/>
      <c r="O156" s="39"/>
      <c r="P156" s="39"/>
      <c r="Q156" s="39"/>
      <c r="R156" s="39"/>
      <c r="S156" s="39"/>
      <c r="T156" s="39"/>
      <c r="U156" s="39"/>
      <c r="V156" s="39"/>
      <c r="W156" s="39"/>
      <c r="X156" s="45"/>
      <c r="Y156" s="39"/>
      <c r="Z156" s="39"/>
      <c r="AA156" s="39"/>
      <c r="AB156" s="39"/>
      <c r="AC156" s="39"/>
      <c r="AD156" s="39"/>
      <c r="AE156" s="39"/>
      <c r="AF156" s="39"/>
      <c r="AG156" s="39"/>
      <c r="AH156" s="113"/>
      <c r="AI156" s="113"/>
      <c r="AJ156" s="113"/>
      <c r="AK156" s="113"/>
      <c r="AL156" s="113"/>
      <c r="AM156" s="113"/>
      <c r="AN156" s="100"/>
      <c r="AO156" s="100"/>
      <c r="AP156" s="100"/>
      <c r="AQ156" s="100"/>
      <c r="AR156" s="100"/>
      <c r="AS156" s="100"/>
      <c r="AT156" s="100"/>
      <c r="AU156" s="100"/>
      <c r="AV156" s="100"/>
      <c r="AW156" s="100"/>
      <c r="AX156" s="100"/>
      <c r="AY156" s="100"/>
      <c r="AZ156" s="100"/>
      <c r="BA156" s="100"/>
      <c r="BB156" s="100"/>
      <c r="BC156" s="100"/>
      <c r="BD156" s="100"/>
      <c r="BE156" s="100"/>
      <c r="BF156" s="100"/>
      <c r="BG156" s="100"/>
      <c r="BH156" s="100"/>
      <c r="BI156" s="100"/>
      <c r="BJ156" s="100"/>
      <c r="BK156" s="100"/>
      <c r="BL156" s="100"/>
      <c r="BM156" s="100"/>
      <c r="BN156" s="100"/>
      <c r="BO156" s="100"/>
      <c r="BP156" s="100"/>
      <c r="BQ156" s="100"/>
      <c r="BR156" s="100"/>
      <c r="BS156" s="100"/>
      <c r="BT156" s="100"/>
      <c r="BU156" s="100"/>
      <c r="BV156" s="100"/>
      <c r="BW156" s="100"/>
      <c r="BX156" s="100"/>
      <c r="BY156" s="100"/>
      <c r="BZ156" s="100"/>
      <c r="CA156" s="100"/>
      <c r="CB156" s="100"/>
      <c r="CC156" s="100"/>
      <c r="CD156" s="100"/>
    </row>
    <row r="157" spans="1:82" s="3" customFormat="1" x14ac:dyDescent="0.25">
      <c r="A157" s="100"/>
      <c r="L157" s="39"/>
      <c r="M157" s="39"/>
      <c r="N157" s="39"/>
      <c r="O157" s="39"/>
      <c r="P157" s="39"/>
      <c r="Q157" s="39"/>
      <c r="R157" s="39"/>
      <c r="S157" s="39"/>
      <c r="T157" s="39"/>
      <c r="U157" s="39"/>
      <c r="V157" s="39"/>
      <c r="W157" s="39"/>
      <c r="X157" s="45"/>
      <c r="Y157" s="39"/>
      <c r="Z157" s="39"/>
      <c r="AA157" s="39"/>
      <c r="AB157" s="39"/>
      <c r="AC157" s="39"/>
      <c r="AD157" s="39"/>
      <c r="AE157" s="39"/>
      <c r="AF157" s="39"/>
      <c r="AG157" s="39"/>
      <c r="AH157" s="113"/>
      <c r="AI157" s="113"/>
      <c r="AJ157" s="113"/>
      <c r="AK157" s="113"/>
      <c r="AL157" s="113"/>
      <c r="AM157" s="113"/>
      <c r="AN157" s="100"/>
      <c r="AO157" s="100"/>
      <c r="AP157" s="100"/>
      <c r="AQ157" s="100"/>
      <c r="AR157" s="100"/>
      <c r="AS157" s="100"/>
      <c r="AT157" s="100"/>
      <c r="AU157" s="100"/>
      <c r="AV157" s="100"/>
      <c r="AW157" s="100"/>
      <c r="AX157" s="100"/>
      <c r="AY157" s="100"/>
      <c r="AZ157" s="100"/>
      <c r="BA157" s="100"/>
      <c r="BB157" s="100"/>
      <c r="BC157" s="100"/>
      <c r="BD157" s="100"/>
      <c r="BE157" s="100"/>
      <c r="BF157" s="100"/>
      <c r="BG157" s="100"/>
      <c r="BH157" s="100"/>
      <c r="BI157" s="100"/>
      <c r="BJ157" s="100"/>
      <c r="BK157" s="100"/>
      <c r="BL157" s="100"/>
      <c r="BM157" s="100"/>
      <c r="BN157" s="100"/>
      <c r="BO157" s="100"/>
      <c r="BP157" s="100"/>
      <c r="BQ157" s="100"/>
      <c r="BR157" s="100"/>
      <c r="BS157" s="100"/>
      <c r="BT157" s="100"/>
      <c r="BU157" s="100"/>
      <c r="BV157" s="100"/>
      <c r="BW157" s="100"/>
      <c r="BX157" s="100"/>
      <c r="BY157" s="100"/>
      <c r="BZ157" s="100"/>
      <c r="CA157" s="100"/>
      <c r="CB157" s="100"/>
      <c r="CC157" s="100"/>
      <c r="CD157" s="100"/>
    </row>
    <row r="158" spans="1:82" s="3" customFormat="1" x14ac:dyDescent="0.25">
      <c r="A158" s="100"/>
      <c r="L158" s="39"/>
      <c r="M158" s="39"/>
      <c r="N158" s="39"/>
      <c r="O158" s="39"/>
      <c r="P158" s="39"/>
      <c r="Q158" s="39"/>
      <c r="R158" s="39"/>
      <c r="S158" s="39"/>
      <c r="T158" s="39"/>
      <c r="U158" s="39"/>
      <c r="V158" s="39"/>
      <c r="W158" s="39"/>
      <c r="X158" s="45"/>
      <c r="Y158" s="39"/>
      <c r="Z158" s="39"/>
      <c r="AA158" s="39"/>
      <c r="AB158" s="39"/>
      <c r="AC158" s="39"/>
      <c r="AD158" s="39"/>
      <c r="AE158" s="39"/>
      <c r="AF158" s="39"/>
      <c r="AG158" s="39"/>
      <c r="AH158" s="113"/>
      <c r="AI158" s="113"/>
      <c r="AJ158" s="113"/>
      <c r="AK158" s="113"/>
      <c r="AL158" s="113"/>
      <c r="AM158" s="113"/>
      <c r="AN158" s="100"/>
      <c r="AO158" s="100"/>
      <c r="AP158" s="100"/>
      <c r="AQ158" s="100"/>
      <c r="AR158" s="100"/>
      <c r="AS158" s="100"/>
      <c r="AT158" s="100"/>
      <c r="AU158" s="100"/>
      <c r="AV158" s="100"/>
      <c r="AW158" s="100"/>
      <c r="AX158" s="100"/>
      <c r="AY158" s="100"/>
      <c r="AZ158" s="100"/>
      <c r="BA158" s="100"/>
      <c r="BB158" s="100"/>
      <c r="BC158" s="100"/>
      <c r="BD158" s="100"/>
      <c r="BE158" s="100"/>
      <c r="BF158" s="100"/>
      <c r="BG158" s="100"/>
      <c r="BH158" s="100"/>
      <c r="BI158" s="100"/>
      <c r="BJ158" s="100"/>
      <c r="BK158" s="100"/>
      <c r="BL158" s="100"/>
      <c r="BM158" s="100"/>
      <c r="BN158" s="100"/>
      <c r="BO158" s="100"/>
      <c r="BP158" s="100"/>
      <c r="BQ158" s="100"/>
      <c r="BR158" s="100"/>
      <c r="BS158" s="100"/>
      <c r="BT158" s="100"/>
      <c r="BU158" s="100"/>
      <c r="BV158" s="100"/>
      <c r="BW158" s="100"/>
      <c r="BX158" s="100"/>
      <c r="BY158" s="100"/>
      <c r="BZ158" s="100"/>
      <c r="CA158" s="100"/>
      <c r="CB158" s="100"/>
      <c r="CC158" s="100"/>
      <c r="CD158" s="100"/>
    </row>
    <row r="159" spans="1:82" s="3" customFormat="1" x14ac:dyDescent="0.25">
      <c r="A159" s="100"/>
      <c r="L159" s="39"/>
      <c r="M159" s="39"/>
      <c r="N159" s="39"/>
      <c r="O159" s="39"/>
      <c r="P159" s="39"/>
      <c r="Q159" s="39"/>
      <c r="R159" s="39"/>
      <c r="S159" s="39"/>
      <c r="T159" s="39"/>
      <c r="U159" s="39"/>
      <c r="V159" s="39"/>
      <c r="W159" s="39"/>
      <c r="X159" s="45"/>
      <c r="Y159" s="39"/>
      <c r="Z159" s="39"/>
      <c r="AA159" s="39"/>
      <c r="AB159" s="39"/>
      <c r="AC159" s="39"/>
      <c r="AD159" s="39"/>
      <c r="AE159" s="39"/>
      <c r="AF159" s="39"/>
      <c r="AG159" s="39"/>
      <c r="AH159" s="113"/>
      <c r="AI159" s="113"/>
      <c r="AJ159" s="113"/>
      <c r="AK159" s="113"/>
      <c r="AL159" s="113"/>
      <c r="AM159" s="113"/>
      <c r="AN159" s="100"/>
      <c r="AO159" s="100"/>
      <c r="AP159" s="100"/>
      <c r="AQ159" s="100"/>
      <c r="AR159" s="100"/>
      <c r="AS159" s="100"/>
      <c r="AT159" s="100"/>
      <c r="AU159" s="100"/>
      <c r="AV159" s="100"/>
      <c r="AW159" s="100"/>
      <c r="AX159" s="100"/>
      <c r="AY159" s="100"/>
      <c r="AZ159" s="100"/>
      <c r="BA159" s="100"/>
      <c r="BB159" s="100"/>
      <c r="BC159" s="100"/>
      <c r="BD159" s="100"/>
      <c r="BE159" s="100"/>
      <c r="BF159" s="100"/>
      <c r="BG159" s="100"/>
      <c r="BH159" s="100"/>
      <c r="BI159" s="100"/>
      <c r="BJ159" s="100"/>
      <c r="BK159" s="100"/>
      <c r="BL159" s="100"/>
      <c r="BM159" s="100"/>
      <c r="BN159" s="100"/>
      <c r="BO159" s="100"/>
      <c r="BP159" s="100"/>
      <c r="BQ159" s="100"/>
      <c r="BR159" s="100"/>
      <c r="BS159" s="100"/>
      <c r="BT159" s="100"/>
      <c r="BU159" s="100"/>
      <c r="BV159" s="100"/>
      <c r="BW159" s="100"/>
      <c r="BX159" s="100"/>
      <c r="BY159" s="100"/>
      <c r="BZ159" s="100"/>
      <c r="CA159" s="100"/>
      <c r="CB159" s="100"/>
      <c r="CC159" s="100"/>
      <c r="CD159" s="100"/>
    </row>
    <row r="160" spans="1:82" s="3" customFormat="1" x14ac:dyDescent="0.25">
      <c r="A160" s="100"/>
      <c r="L160" s="39"/>
      <c r="M160" s="39"/>
      <c r="N160" s="39"/>
      <c r="O160" s="39"/>
      <c r="P160" s="39"/>
      <c r="Q160" s="39"/>
      <c r="R160" s="39"/>
      <c r="S160" s="39"/>
      <c r="T160" s="39"/>
      <c r="U160" s="39"/>
      <c r="V160" s="39"/>
      <c r="W160" s="39"/>
      <c r="X160" s="45"/>
      <c r="Y160" s="39"/>
      <c r="Z160" s="39"/>
      <c r="AA160" s="39"/>
      <c r="AB160" s="39"/>
      <c r="AC160" s="39"/>
      <c r="AD160" s="39"/>
      <c r="AE160" s="39"/>
      <c r="AF160" s="39"/>
      <c r="AG160" s="39"/>
      <c r="AH160" s="113"/>
      <c r="AI160" s="113"/>
      <c r="AJ160" s="113"/>
      <c r="AK160" s="113"/>
      <c r="AL160" s="113"/>
      <c r="AM160" s="113"/>
      <c r="AN160" s="100"/>
      <c r="AO160" s="100"/>
      <c r="AP160" s="100"/>
      <c r="AQ160" s="100"/>
      <c r="AR160" s="100"/>
      <c r="AS160" s="100"/>
      <c r="AT160" s="100"/>
      <c r="AU160" s="100"/>
      <c r="AV160" s="100"/>
      <c r="AW160" s="100"/>
      <c r="AX160" s="100"/>
      <c r="AY160" s="100"/>
      <c r="AZ160" s="100"/>
      <c r="BA160" s="100"/>
      <c r="BB160" s="100"/>
      <c r="BC160" s="100"/>
      <c r="BD160" s="100"/>
      <c r="BE160" s="100"/>
      <c r="BF160" s="100"/>
      <c r="BG160" s="100"/>
      <c r="BH160" s="100"/>
      <c r="BI160" s="100"/>
      <c r="BJ160" s="100"/>
      <c r="BK160" s="100"/>
      <c r="BL160" s="100"/>
      <c r="BM160" s="100"/>
      <c r="BN160" s="100"/>
      <c r="BO160" s="100"/>
      <c r="BP160" s="100"/>
      <c r="BQ160" s="100"/>
      <c r="BR160" s="100"/>
      <c r="BS160" s="100"/>
      <c r="BT160" s="100"/>
      <c r="BU160" s="100"/>
      <c r="BV160" s="100"/>
      <c r="BW160" s="100"/>
      <c r="BX160" s="100"/>
      <c r="BY160" s="100"/>
      <c r="BZ160" s="100"/>
      <c r="CA160" s="100"/>
      <c r="CB160" s="100"/>
      <c r="CC160" s="100"/>
      <c r="CD160" s="100"/>
    </row>
    <row r="161" spans="1:82" s="3" customFormat="1" x14ac:dyDescent="0.25">
      <c r="A161" s="100"/>
      <c r="L161" s="39"/>
      <c r="M161" s="39"/>
      <c r="N161" s="39"/>
      <c r="O161" s="39"/>
      <c r="P161" s="39"/>
      <c r="Q161" s="39"/>
      <c r="R161" s="39"/>
      <c r="S161" s="39"/>
      <c r="T161" s="39"/>
      <c r="U161" s="39"/>
      <c r="V161" s="39"/>
      <c r="W161" s="39"/>
      <c r="X161" s="45"/>
      <c r="Y161" s="39"/>
      <c r="Z161" s="39"/>
      <c r="AA161" s="39"/>
      <c r="AB161" s="39"/>
      <c r="AC161" s="39"/>
      <c r="AD161" s="39"/>
      <c r="AE161" s="39"/>
      <c r="AF161" s="39"/>
      <c r="AG161" s="39"/>
      <c r="AH161" s="113"/>
      <c r="AI161" s="113"/>
      <c r="AJ161" s="113"/>
      <c r="AK161" s="113"/>
      <c r="AL161" s="113"/>
      <c r="AM161" s="113"/>
      <c r="AN161" s="100"/>
      <c r="AO161" s="100"/>
      <c r="AP161" s="100"/>
      <c r="AQ161" s="100"/>
      <c r="AR161" s="100"/>
      <c r="AS161" s="100"/>
      <c r="AT161" s="100"/>
      <c r="AU161" s="100"/>
      <c r="AV161" s="100"/>
      <c r="AW161" s="100"/>
      <c r="AX161" s="100"/>
      <c r="AY161" s="100"/>
      <c r="AZ161" s="100"/>
      <c r="BA161" s="100"/>
      <c r="BB161" s="100"/>
      <c r="BC161" s="100"/>
      <c r="BD161" s="100"/>
      <c r="BE161" s="100"/>
      <c r="BF161" s="100"/>
      <c r="BG161" s="100"/>
      <c r="BH161" s="100"/>
      <c r="BI161" s="100"/>
      <c r="BJ161" s="100"/>
      <c r="BK161" s="100"/>
      <c r="BL161" s="100"/>
      <c r="BM161" s="100"/>
      <c r="BN161" s="100"/>
      <c r="BO161" s="100"/>
      <c r="BP161" s="100"/>
      <c r="BQ161" s="100"/>
      <c r="BR161" s="100"/>
      <c r="BS161" s="100"/>
      <c r="BT161" s="100"/>
      <c r="BU161" s="100"/>
      <c r="BV161" s="100"/>
      <c r="BW161" s="100"/>
      <c r="BX161" s="100"/>
      <c r="BY161" s="100"/>
      <c r="BZ161" s="100"/>
      <c r="CA161" s="100"/>
      <c r="CB161" s="100"/>
      <c r="CC161" s="100"/>
      <c r="CD161" s="100"/>
    </row>
    <row r="162" spans="1:82" s="3" customFormat="1" x14ac:dyDescent="0.25">
      <c r="A162" s="100"/>
      <c r="L162" s="39"/>
      <c r="M162" s="39"/>
      <c r="N162" s="39"/>
      <c r="O162" s="39"/>
      <c r="P162" s="39"/>
      <c r="Q162" s="39"/>
      <c r="R162" s="39"/>
      <c r="S162" s="39"/>
      <c r="T162" s="39"/>
      <c r="U162" s="39"/>
      <c r="V162" s="39"/>
      <c r="W162" s="39"/>
      <c r="X162" s="45"/>
      <c r="Y162" s="39"/>
      <c r="Z162" s="39"/>
      <c r="AA162" s="39"/>
      <c r="AB162" s="39"/>
      <c r="AC162" s="39"/>
      <c r="AD162" s="39"/>
      <c r="AE162" s="39"/>
      <c r="AF162" s="39"/>
      <c r="AG162" s="39"/>
      <c r="AH162" s="113"/>
      <c r="AI162" s="113"/>
      <c r="AJ162" s="113"/>
      <c r="AK162" s="113"/>
      <c r="AL162" s="113"/>
      <c r="AM162" s="113"/>
      <c r="AN162" s="100"/>
      <c r="AO162" s="100"/>
      <c r="AP162" s="100"/>
      <c r="AQ162" s="100"/>
      <c r="AR162" s="100"/>
      <c r="AS162" s="100"/>
      <c r="AT162" s="100"/>
      <c r="AU162" s="100"/>
      <c r="AV162" s="100"/>
      <c r="AW162" s="100"/>
      <c r="AX162" s="100"/>
      <c r="AY162" s="100"/>
      <c r="AZ162" s="100"/>
      <c r="BA162" s="100"/>
      <c r="BB162" s="100"/>
      <c r="BC162" s="100"/>
      <c r="BD162" s="100"/>
      <c r="BE162" s="100"/>
      <c r="BF162" s="100"/>
      <c r="BG162" s="100"/>
      <c r="BH162" s="100"/>
      <c r="BI162" s="100"/>
      <c r="BJ162" s="100"/>
      <c r="BK162" s="100"/>
      <c r="BL162" s="100"/>
      <c r="BM162" s="100"/>
      <c r="BN162" s="100"/>
      <c r="BO162" s="100"/>
      <c r="BP162" s="100"/>
      <c r="BQ162" s="100"/>
      <c r="BR162" s="100"/>
      <c r="BS162" s="100"/>
      <c r="BT162" s="100"/>
      <c r="BU162" s="100"/>
      <c r="BV162" s="100"/>
      <c r="BW162" s="100"/>
      <c r="BX162" s="100"/>
      <c r="BY162" s="100"/>
      <c r="BZ162" s="100"/>
      <c r="CA162" s="100"/>
      <c r="CB162" s="100"/>
      <c r="CC162" s="100"/>
      <c r="CD162" s="100"/>
    </row>
    <row r="163" spans="1:82" s="3" customFormat="1" x14ac:dyDescent="0.25">
      <c r="A163" s="100"/>
      <c r="L163" s="39"/>
      <c r="M163" s="39"/>
      <c r="N163" s="39"/>
      <c r="O163" s="39"/>
      <c r="P163" s="39"/>
      <c r="Q163" s="39"/>
      <c r="R163" s="39"/>
      <c r="S163" s="39"/>
      <c r="T163" s="39"/>
      <c r="U163" s="39"/>
      <c r="V163" s="39"/>
      <c r="W163" s="39"/>
      <c r="X163" s="45"/>
      <c r="Y163" s="39"/>
      <c r="Z163" s="39"/>
      <c r="AA163" s="39"/>
      <c r="AB163" s="39"/>
      <c r="AC163" s="39"/>
      <c r="AD163" s="39"/>
      <c r="AE163" s="39"/>
      <c r="AF163" s="39"/>
      <c r="AG163" s="39"/>
      <c r="AH163" s="113"/>
      <c r="AI163" s="113"/>
      <c r="AJ163" s="113"/>
      <c r="AK163" s="113"/>
      <c r="AL163" s="113"/>
      <c r="AM163" s="113"/>
      <c r="AN163" s="100"/>
      <c r="AO163" s="100"/>
      <c r="AP163" s="100"/>
      <c r="AQ163" s="100"/>
      <c r="AR163" s="100"/>
      <c r="AS163" s="100"/>
      <c r="AT163" s="100"/>
      <c r="AU163" s="100"/>
      <c r="AV163" s="100"/>
      <c r="AW163" s="100"/>
      <c r="AX163" s="100"/>
      <c r="AY163" s="100"/>
      <c r="AZ163" s="100"/>
      <c r="BA163" s="100"/>
      <c r="BB163" s="100"/>
      <c r="BC163" s="100"/>
      <c r="BD163" s="100"/>
      <c r="BE163" s="100"/>
      <c r="BF163" s="100"/>
      <c r="BG163" s="100"/>
      <c r="BH163" s="100"/>
      <c r="BI163" s="100"/>
      <c r="BJ163" s="100"/>
      <c r="BK163" s="100"/>
      <c r="BL163" s="100"/>
      <c r="BM163" s="100"/>
      <c r="BN163" s="100"/>
      <c r="BO163" s="100"/>
      <c r="BP163" s="100"/>
      <c r="BQ163" s="100"/>
      <c r="BR163" s="100"/>
      <c r="BS163" s="100"/>
      <c r="BT163" s="100"/>
      <c r="BU163" s="100"/>
      <c r="BV163" s="100"/>
      <c r="BW163" s="100"/>
      <c r="BX163" s="100"/>
      <c r="BY163" s="100"/>
      <c r="BZ163" s="100"/>
      <c r="CA163" s="100"/>
      <c r="CB163" s="100"/>
      <c r="CC163" s="100"/>
      <c r="CD163" s="100"/>
    </row>
    <row r="164" spans="1:82" s="3" customFormat="1" x14ac:dyDescent="0.25">
      <c r="A164" s="100"/>
      <c r="L164" s="39"/>
      <c r="M164" s="39"/>
      <c r="N164" s="39"/>
      <c r="O164" s="39"/>
      <c r="P164" s="39"/>
      <c r="Q164" s="39"/>
      <c r="R164" s="39"/>
      <c r="S164" s="39"/>
      <c r="T164" s="39"/>
      <c r="U164" s="39"/>
      <c r="V164" s="39"/>
      <c r="W164" s="39"/>
      <c r="X164" s="45"/>
      <c r="Y164" s="39"/>
      <c r="Z164" s="39"/>
      <c r="AA164" s="39"/>
      <c r="AB164" s="39"/>
      <c r="AC164" s="39"/>
      <c r="AD164" s="39"/>
      <c r="AE164" s="39"/>
      <c r="AF164" s="39"/>
      <c r="AG164" s="39"/>
      <c r="AH164" s="113"/>
      <c r="AI164" s="113"/>
      <c r="AJ164" s="113"/>
      <c r="AK164" s="113"/>
      <c r="AL164" s="113"/>
      <c r="AM164" s="113"/>
      <c r="AN164" s="100"/>
      <c r="AO164" s="100"/>
      <c r="AP164" s="100"/>
      <c r="AQ164" s="100"/>
      <c r="AR164" s="100"/>
      <c r="AS164" s="100"/>
      <c r="AT164" s="100"/>
      <c r="AU164" s="100"/>
      <c r="AV164" s="100"/>
      <c r="AW164" s="100"/>
      <c r="AX164" s="100"/>
      <c r="AY164" s="100"/>
      <c r="AZ164" s="100"/>
      <c r="BA164" s="100"/>
      <c r="BB164" s="100"/>
      <c r="BC164" s="100"/>
      <c r="BD164" s="100"/>
      <c r="BE164" s="100"/>
      <c r="BF164" s="100"/>
      <c r="BG164" s="100"/>
      <c r="BH164" s="100"/>
      <c r="BI164" s="100"/>
      <c r="BJ164" s="100"/>
      <c r="BK164" s="100"/>
      <c r="BL164" s="100"/>
      <c r="BM164" s="100"/>
      <c r="BN164" s="100"/>
      <c r="BO164" s="100"/>
      <c r="BP164" s="100"/>
      <c r="BQ164" s="100"/>
      <c r="BR164" s="100"/>
      <c r="BS164" s="100"/>
      <c r="BT164" s="100"/>
      <c r="BU164" s="100"/>
      <c r="BV164" s="100"/>
      <c r="BW164" s="100"/>
      <c r="BX164" s="100"/>
      <c r="BY164" s="100"/>
      <c r="BZ164" s="100"/>
      <c r="CA164" s="100"/>
      <c r="CB164" s="100"/>
      <c r="CC164" s="100"/>
      <c r="CD164" s="100"/>
    </row>
    <row r="165" spans="1:82" s="3" customFormat="1" x14ac:dyDescent="0.25">
      <c r="A165" s="100"/>
      <c r="L165" s="39"/>
      <c r="M165" s="39"/>
      <c r="N165" s="39"/>
      <c r="O165" s="39"/>
      <c r="P165" s="39"/>
      <c r="Q165" s="39"/>
      <c r="R165" s="39"/>
      <c r="S165" s="39"/>
      <c r="T165" s="39"/>
      <c r="U165" s="39"/>
      <c r="V165" s="39"/>
      <c r="W165" s="39"/>
      <c r="X165" s="45"/>
      <c r="Y165" s="39"/>
      <c r="Z165" s="39"/>
      <c r="AA165" s="39"/>
      <c r="AB165" s="39"/>
      <c r="AC165" s="39"/>
      <c r="AD165" s="39"/>
      <c r="AE165" s="39"/>
      <c r="AF165" s="39"/>
      <c r="AG165" s="39"/>
      <c r="AH165" s="113"/>
      <c r="AI165" s="113"/>
      <c r="AJ165" s="113"/>
      <c r="AK165" s="113"/>
      <c r="AL165" s="113"/>
      <c r="AM165" s="113"/>
      <c r="AN165" s="100"/>
      <c r="AO165" s="100"/>
      <c r="AP165" s="100"/>
      <c r="AQ165" s="100"/>
      <c r="AR165" s="100"/>
      <c r="AS165" s="100"/>
      <c r="AT165" s="100"/>
      <c r="AU165" s="100"/>
      <c r="AV165" s="100"/>
      <c r="AW165" s="100"/>
      <c r="AX165" s="100"/>
      <c r="AY165" s="100"/>
      <c r="AZ165" s="100"/>
      <c r="BA165" s="100"/>
      <c r="BB165" s="100"/>
      <c r="BC165" s="100"/>
      <c r="BD165" s="100"/>
      <c r="BE165" s="100"/>
      <c r="BF165" s="100"/>
      <c r="BG165" s="100"/>
      <c r="BH165" s="100"/>
      <c r="BI165" s="100"/>
      <c r="BJ165" s="100"/>
      <c r="BK165" s="100"/>
      <c r="BL165" s="100"/>
      <c r="BM165" s="100"/>
      <c r="BN165" s="100"/>
      <c r="BO165" s="100"/>
      <c r="BP165" s="100"/>
      <c r="BQ165" s="100"/>
      <c r="BR165" s="100"/>
      <c r="BS165" s="100"/>
      <c r="BT165" s="100"/>
      <c r="BU165" s="100"/>
      <c r="BV165" s="100"/>
      <c r="BW165" s="100"/>
      <c r="BX165" s="100"/>
      <c r="BY165" s="100"/>
      <c r="BZ165" s="100"/>
      <c r="CA165" s="100"/>
      <c r="CB165" s="100"/>
      <c r="CC165" s="100"/>
      <c r="CD165" s="100"/>
    </row>
    <row r="166" spans="1:82" s="3" customFormat="1" x14ac:dyDescent="0.25">
      <c r="A166" s="100"/>
      <c r="L166" s="39"/>
      <c r="M166" s="39"/>
      <c r="N166" s="39"/>
      <c r="O166" s="39"/>
      <c r="P166" s="39"/>
      <c r="Q166" s="39"/>
      <c r="R166" s="39"/>
      <c r="S166" s="39"/>
      <c r="T166" s="39"/>
      <c r="U166" s="39"/>
      <c r="V166" s="39"/>
      <c r="W166" s="39"/>
      <c r="X166" s="45"/>
      <c r="Y166" s="39"/>
      <c r="Z166" s="39"/>
      <c r="AA166" s="39"/>
      <c r="AB166" s="39"/>
      <c r="AC166" s="39"/>
      <c r="AD166" s="39"/>
      <c r="AE166" s="39"/>
      <c r="AF166" s="39"/>
      <c r="AG166" s="39"/>
      <c r="AH166" s="113"/>
      <c r="AI166" s="113"/>
      <c r="AJ166" s="113"/>
      <c r="AK166" s="113"/>
      <c r="AL166" s="113"/>
      <c r="AM166" s="113"/>
      <c r="AN166" s="100"/>
      <c r="AO166" s="100"/>
      <c r="AP166" s="100"/>
      <c r="AQ166" s="100"/>
      <c r="AR166" s="100"/>
      <c r="AS166" s="100"/>
      <c r="AT166" s="100"/>
      <c r="AU166" s="100"/>
      <c r="AV166" s="100"/>
      <c r="AW166" s="100"/>
      <c r="AX166" s="100"/>
      <c r="AY166" s="100"/>
      <c r="AZ166" s="100"/>
      <c r="BA166" s="100"/>
      <c r="BB166" s="100"/>
      <c r="BC166" s="100"/>
      <c r="BD166" s="100"/>
      <c r="BE166" s="100"/>
      <c r="BF166" s="100"/>
      <c r="BG166" s="100"/>
      <c r="BH166" s="100"/>
      <c r="BI166" s="100"/>
      <c r="BJ166" s="100"/>
      <c r="BK166" s="100"/>
      <c r="BL166" s="100"/>
      <c r="BM166" s="100"/>
      <c r="BN166" s="100"/>
      <c r="BO166" s="100"/>
      <c r="BP166" s="100"/>
      <c r="BQ166" s="100"/>
      <c r="BR166" s="100"/>
      <c r="BS166" s="100"/>
      <c r="BT166" s="100"/>
      <c r="BU166" s="100"/>
      <c r="BV166" s="100"/>
      <c r="BW166" s="100"/>
      <c r="BX166" s="100"/>
      <c r="BY166" s="100"/>
      <c r="BZ166" s="100"/>
      <c r="CA166" s="100"/>
      <c r="CB166" s="100"/>
      <c r="CC166" s="100"/>
      <c r="CD166" s="100"/>
    </row>
    <row r="167" spans="1:82" s="3" customFormat="1" x14ac:dyDescent="0.25">
      <c r="A167" s="100"/>
      <c r="L167" s="39"/>
      <c r="M167" s="39"/>
      <c r="N167" s="39"/>
      <c r="O167" s="39"/>
      <c r="P167" s="39"/>
      <c r="Q167" s="39"/>
      <c r="R167" s="39"/>
      <c r="S167" s="39"/>
      <c r="T167" s="39"/>
      <c r="U167" s="39"/>
      <c r="V167" s="39"/>
      <c r="W167" s="39"/>
      <c r="X167" s="45"/>
      <c r="Y167" s="39"/>
      <c r="Z167" s="39"/>
      <c r="AA167" s="39"/>
      <c r="AB167" s="39"/>
      <c r="AC167" s="39"/>
      <c r="AD167" s="39"/>
      <c r="AE167" s="39"/>
      <c r="AF167" s="39"/>
      <c r="AG167" s="39"/>
      <c r="AH167" s="113"/>
      <c r="AI167" s="113"/>
      <c r="AJ167" s="113"/>
      <c r="AK167" s="113"/>
      <c r="AL167" s="113"/>
      <c r="AM167" s="113"/>
      <c r="AN167" s="100"/>
      <c r="AO167" s="100"/>
      <c r="AP167" s="100"/>
      <c r="AQ167" s="100"/>
      <c r="AR167" s="100"/>
      <c r="AS167" s="100"/>
      <c r="AT167" s="100"/>
      <c r="AU167" s="100"/>
      <c r="AV167" s="100"/>
      <c r="AW167" s="100"/>
      <c r="AX167" s="100"/>
      <c r="AY167" s="100"/>
      <c r="AZ167" s="100"/>
      <c r="BA167" s="100"/>
      <c r="BB167" s="100"/>
      <c r="BC167" s="100"/>
      <c r="BD167" s="100"/>
      <c r="BE167" s="100"/>
      <c r="BF167" s="100"/>
      <c r="BG167" s="100"/>
      <c r="BH167" s="100"/>
      <c r="BI167" s="100"/>
      <c r="BJ167" s="100"/>
      <c r="BK167" s="100"/>
      <c r="BL167" s="100"/>
      <c r="BM167" s="100"/>
      <c r="BN167" s="100"/>
      <c r="BO167" s="100"/>
      <c r="BP167" s="100"/>
      <c r="BQ167" s="100"/>
      <c r="BR167" s="100"/>
      <c r="BS167" s="100"/>
      <c r="BT167" s="100"/>
      <c r="BU167" s="100"/>
      <c r="BV167" s="100"/>
      <c r="BW167" s="100"/>
      <c r="BX167" s="100"/>
      <c r="BY167" s="100"/>
      <c r="BZ167" s="100"/>
      <c r="CA167" s="100"/>
      <c r="CB167" s="100"/>
      <c r="CC167" s="100"/>
      <c r="CD167" s="100"/>
    </row>
    <row r="168" spans="1:82" s="3" customFormat="1" x14ac:dyDescent="0.25">
      <c r="A168" s="100"/>
      <c r="L168" s="39"/>
      <c r="M168" s="39"/>
      <c r="N168" s="39"/>
      <c r="O168" s="39"/>
      <c r="P168" s="39"/>
      <c r="Q168" s="39"/>
      <c r="R168" s="39"/>
      <c r="S168" s="39"/>
      <c r="T168" s="39"/>
      <c r="U168" s="39"/>
      <c r="V168" s="39"/>
      <c r="W168" s="39"/>
      <c r="X168" s="45"/>
      <c r="Y168" s="39"/>
      <c r="Z168" s="39"/>
      <c r="AA168" s="39"/>
      <c r="AB168" s="39"/>
      <c r="AC168" s="39"/>
      <c r="AD168" s="39"/>
      <c r="AE168" s="39"/>
      <c r="AF168" s="39"/>
      <c r="AG168" s="39"/>
      <c r="AH168" s="113"/>
      <c r="AI168" s="113"/>
      <c r="AJ168" s="113"/>
      <c r="AK168" s="113"/>
      <c r="AL168" s="113"/>
      <c r="AM168" s="113"/>
      <c r="AN168" s="100"/>
      <c r="AO168" s="100"/>
      <c r="AP168" s="100"/>
      <c r="AQ168" s="100"/>
      <c r="AR168" s="100"/>
      <c r="AS168" s="100"/>
      <c r="AT168" s="100"/>
      <c r="AU168" s="100"/>
      <c r="AV168" s="100"/>
      <c r="AW168" s="100"/>
      <c r="AX168" s="100"/>
      <c r="AY168" s="100"/>
      <c r="AZ168" s="100"/>
      <c r="BA168" s="100"/>
      <c r="BB168" s="100"/>
      <c r="BC168" s="100"/>
      <c r="BD168" s="100"/>
      <c r="BE168" s="100"/>
      <c r="BF168" s="100"/>
      <c r="BG168" s="100"/>
      <c r="BH168" s="100"/>
      <c r="BI168" s="100"/>
      <c r="BJ168" s="100"/>
      <c r="BK168" s="100"/>
      <c r="BL168" s="100"/>
      <c r="BM168" s="100"/>
      <c r="BN168" s="100"/>
      <c r="BO168" s="100"/>
      <c r="BP168" s="100"/>
      <c r="BQ168" s="100"/>
      <c r="BR168" s="100"/>
      <c r="BS168" s="100"/>
      <c r="BT168" s="100"/>
      <c r="BU168" s="100"/>
      <c r="BV168" s="100"/>
      <c r="BW168" s="100"/>
      <c r="BX168" s="100"/>
      <c r="BY168" s="100"/>
      <c r="BZ168" s="100"/>
      <c r="CA168" s="100"/>
      <c r="CB168" s="100"/>
      <c r="CC168" s="100"/>
      <c r="CD168" s="100"/>
    </row>
    <row r="169" spans="1:82" s="3" customFormat="1" x14ac:dyDescent="0.25">
      <c r="A169" s="100"/>
      <c r="L169" s="39"/>
      <c r="M169" s="39"/>
      <c r="N169" s="39"/>
      <c r="O169" s="39"/>
      <c r="P169" s="39"/>
      <c r="Q169" s="39"/>
      <c r="R169" s="39"/>
      <c r="S169" s="39"/>
      <c r="T169" s="39"/>
      <c r="U169" s="39"/>
      <c r="V169" s="39"/>
      <c r="W169" s="39"/>
      <c r="X169" s="45"/>
      <c r="Y169" s="39"/>
      <c r="Z169" s="39"/>
      <c r="AA169" s="39"/>
      <c r="AB169" s="39"/>
      <c r="AC169" s="39"/>
      <c r="AD169" s="39"/>
      <c r="AE169" s="39"/>
      <c r="AF169" s="39"/>
      <c r="AG169" s="39"/>
      <c r="AH169" s="113"/>
      <c r="AI169" s="113"/>
      <c r="AJ169" s="113"/>
      <c r="AK169" s="113"/>
      <c r="AL169" s="113"/>
      <c r="AM169" s="113"/>
      <c r="AN169" s="100"/>
      <c r="AO169" s="100"/>
      <c r="AP169" s="100"/>
      <c r="AQ169" s="100"/>
      <c r="AR169" s="100"/>
      <c r="AS169" s="100"/>
      <c r="AT169" s="100"/>
      <c r="AU169" s="100"/>
      <c r="AV169" s="100"/>
      <c r="AW169" s="100"/>
      <c r="AX169" s="100"/>
      <c r="AY169" s="100"/>
      <c r="AZ169" s="100"/>
      <c r="BA169" s="100"/>
      <c r="BB169" s="100"/>
      <c r="BC169" s="100"/>
      <c r="BD169" s="100"/>
      <c r="BE169" s="100"/>
      <c r="BF169" s="100"/>
      <c r="BG169" s="100"/>
      <c r="BH169" s="100"/>
      <c r="BI169" s="100"/>
      <c r="BJ169" s="100"/>
      <c r="BK169" s="100"/>
      <c r="BL169" s="100"/>
      <c r="BM169" s="100"/>
      <c r="BN169" s="100"/>
      <c r="BO169" s="100"/>
      <c r="BP169" s="100"/>
      <c r="BQ169" s="100"/>
      <c r="BR169" s="100"/>
      <c r="BS169" s="100"/>
      <c r="BT169" s="100"/>
      <c r="BU169" s="100"/>
      <c r="BV169" s="100"/>
      <c r="BW169" s="100"/>
      <c r="BX169" s="100"/>
      <c r="BY169" s="100"/>
      <c r="BZ169" s="100"/>
      <c r="CA169" s="100"/>
      <c r="CB169" s="100"/>
      <c r="CC169" s="100"/>
      <c r="CD169" s="100"/>
    </row>
    <row r="170" spans="1:82" s="3" customFormat="1" x14ac:dyDescent="0.25">
      <c r="A170" s="100"/>
      <c r="L170" s="39"/>
      <c r="M170" s="39"/>
      <c r="N170" s="39"/>
      <c r="O170" s="39"/>
      <c r="P170" s="39"/>
      <c r="Q170" s="39"/>
      <c r="R170" s="39"/>
      <c r="S170" s="39"/>
      <c r="T170" s="39"/>
      <c r="U170" s="39"/>
      <c r="V170" s="39"/>
      <c r="W170" s="39"/>
      <c r="X170" s="45"/>
      <c r="Y170" s="39"/>
      <c r="Z170" s="39"/>
      <c r="AA170" s="39"/>
      <c r="AB170" s="39"/>
      <c r="AC170" s="39"/>
      <c r="AD170" s="39"/>
      <c r="AE170" s="39"/>
      <c r="AF170" s="39"/>
      <c r="AG170" s="39"/>
      <c r="AH170" s="113"/>
      <c r="AI170" s="113"/>
      <c r="AJ170" s="113"/>
      <c r="AK170" s="113"/>
      <c r="AL170" s="113"/>
      <c r="AM170" s="113"/>
      <c r="AN170" s="100"/>
      <c r="AO170" s="100"/>
      <c r="AP170" s="100"/>
      <c r="AQ170" s="100"/>
      <c r="AR170" s="100"/>
      <c r="AS170" s="100"/>
      <c r="AT170" s="100"/>
      <c r="AU170" s="100"/>
      <c r="AV170" s="100"/>
      <c r="AW170" s="100"/>
      <c r="AX170" s="100"/>
      <c r="AY170" s="100"/>
      <c r="AZ170" s="100"/>
      <c r="BA170" s="100"/>
      <c r="BB170" s="100"/>
      <c r="BC170" s="100"/>
      <c r="BD170" s="100"/>
      <c r="BE170" s="100"/>
      <c r="BF170" s="100"/>
      <c r="BG170" s="100"/>
      <c r="BH170" s="100"/>
      <c r="BI170" s="100"/>
      <c r="BJ170" s="100"/>
      <c r="BK170" s="100"/>
      <c r="BL170" s="100"/>
      <c r="BM170" s="100"/>
      <c r="BN170" s="100"/>
      <c r="BO170" s="100"/>
      <c r="BP170" s="100"/>
      <c r="BQ170" s="100"/>
      <c r="BR170" s="100"/>
      <c r="BS170" s="100"/>
      <c r="BT170" s="100"/>
      <c r="BU170" s="100"/>
      <c r="BV170" s="100"/>
      <c r="BW170" s="100"/>
      <c r="BX170" s="100"/>
      <c r="BY170" s="100"/>
      <c r="BZ170" s="100"/>
      <c r="CA170" s="100"/>
      <c r="CB170" s="100"/>
      <c r="CC170" s="100"/>
      <c r="CD170" s="100"/>
    </row>
    <row r="171" spans="1:82" s="3" customFormat="1" x14ac:dyDescent="0.25">
      <c r="A171" s="100"/>
      <c r="L171" s="39"/>
      <c r="M171" s="39"/>
      <c r="N171" s="39"/>
      <c r="O171" s="39"/>
      <c r="P171" s="39"/>
      <c r="Q171" s="39"/>
      <c r="R171" s="39"/>
      <c r="S171" s="39"/>
      <c r="T171" s="39"/>
      <c r="U171" s="39"/>
      <c r="V171" s="39"/>
      <c r="W171" s="39"/>
      <c r="X171" s="45"/>
      <c r="Y171" s="39"/>
      <c r="Z171" s="39"/>
      <c r="AA171" s="39"/>
      <c r="AB171" s="39"/>
      <c r="AC171" s="39"/>
      <c r="AD171" s="39"/>
      <c r="AE171" s="39"/>
      <c r="AF171" s="39"/>
      <c r="AG171" s="39"/>
      <c r="AH171" s="113"/>
      <c r="AI171" s="113"/>
      <c r="AJ171" s="113"/>
      <c r="AK171" s="113"/>
      <c r="AL171" s="113"/>
      <c r="AM171" s="113"/>
      <c r="AN171" s="100"/>
      <c r="AO171" s="100"/>
      <c r="AP171" s="100"/>
      <c r="AQ171" s="100"/>
      <c r="AR171" s="100"/>
      <c r="AS171" s="100"/>
      <c r="AT171" s="100"/>
      <c r="AU171" s="100"/>
      <c r="AV171" s="100"/>
      <c r="AW171" s="100"/>
      <c r="AX171" s="100"/>
      <c r="AY171" s="100"/>
      <c r="AZ171" s="100"/>
      <c r="BA171" s="100"/>
      <c r="BB171" s="100"/>
      <c r="BC171" s="100"/>
      <c r="BD171" s="100"/>
      <c r="BE171" s="100"/>
      <c r="BF171" s="100"/>
      <c r="BG171" s="100"/>
      <c r="BH171" s="100"/>
      <c r="BI171" s="100"/>
      <c r="BJ171" s="100"/>
      <c r="BK171" s="100"/>
      <c r="BL171" s="100"/>
      <c r="BM171" s="100"/>
      <c r="BN171" s="100"/>
      <c r="BO171" s="100"/>
      <c r="BP171" s="100"/>
      <c r="BQ171" s="100"/>
      <c r="BR171" s="100"/>
      <c r="BS171" s="100"/>
      <c r="BT171" s="100"/>
      <c r="BU171" s="100"/>
      <c r="BV171" s="100"/>
      <c r="BW171" s="100"/>
      <c r="BX171" s="100"/>
      <c r="BY171" s="100"/>
      <c r="BZ171" s="100"/>
      <c r="CA171" s="100"/>
      <c r="CB171" s="100"/>
      <c r="CC171" s="100"/>
      <c r="CD171" s="100"/>
    </row>
    <row r="172" spans="1:82" s="3" customFormat="1" x14ac:dyDescent="0.25">
      <c r="A172" s="100"/>
      <c r="L172" s="39"/>
      <c r="M172" s="39"/>
      <c r="N172" s="39"/>
      <c r="O172" s="39"/>
      <c r="P172" s="39"/>
      <c r="Q172" s="39"/>
      <c r="R172" s="39"/>
      <c r="S172" s="39"/>
      <c r="T172" s="39"/>
      <c r="U172" s="39"/>
      <c r="V172" s="39"/>
      <c r="W172" s="39"/>
      <c r="X172" s="45"/>
      <c r="Y172" s="39"/>
      <c r="Z172" s="39"/>
      <c r="AA172" s="39"/>
      <c r="AB172" s="39"/>
      <c r="AC172" s="39"/>
      <c r="AD172" s="39"/>
      <c r="AE172" s="39"/>
      <c r="AF172" s="39"/>
      <c r="AG172" s="39"/>
      <c r="AH172" s="113"/>
      <c r="AI172" s="113"/>
      <c r="AJ172" s="113"/>
      <c r="AK172" s="113"/>
      <c r="AL172" s="113"/>
      <c r="AM172" s="113"/>
      <c r="AN172" s="100"/>
      <c r="AO172" s="100"/>
      <c r="AP172" s="100"/>
      <c r="AQ172" s="100"/>
      <c r="AR172" s="100"/>
      <c r="AS172" s="100"/>
      <c r="AT172" s="100"/>
      <c r="AU172" s="100"/>
      <c r="AV172" s="100"/>
      <c r="AW172" s="100"/>
      <c r="AX172" s="100"/>
      <c r="AY172" s="100"/>
      <c r="AZ172" s="100"/>
      <c r="BA172" s="100"/>
      <c r="BB172" s="100"/>
      <c r="BC172" s="100"/>
      <c r="BD172" s="100"/>
      <c r="BE172" s="100"/>
      <c r="BF172" s="100"/>
      <c r="BG172" s="100"/>
      <c r="BH172" s="100"/>
      <c r="BI172" s="100"/>
      <c r="BJ172" s="100"/>
      <c r="BK172" s="100"/>
      <c r="BL172" s="100"/>
      <c r="BM172" s="100"/>
      <c r="BN172" s="100"/>
      <c r="BO172" s="100"/>
      <c r="BP172" s="100"/>
      <c r="BQ172" s="100"/>
      <c r="BR172" s="100"/>
      <c r="BS172" s="100"/>
      <c r="BT172" s="100"/>
      <c r="BU172" s="100"/>
      <c r="BV172" s="100"/>
      <c r="BW172" s="100"/>
      <c r="BX172" s="100"/>
      <c r="BY172" s="100"/>
      <c r="BZ172" s="100"/>
      <c r="CA172" s="100"/>
      <c r="CB172" s="100"/>
      <c r="CC172" s="100"/>
      <c r="CD172" s="100"/>
    </row>
    <row r="173" spans="1:82" s="3" customFormat="1" x14ac:dyDescent="0.25">
      <c r="A173" s="100"/>
      <c r="L173" s="39"/>
      <c r="M173" s="39"/>
      <c r="N173" s="39"/>
      <c r="O173" s="39"/>
      <c r="P173" s="39"/>
      <c r="Q173" s="39"/>
      <c r="R173" s="39"/>
      <c r="S173" s="39"/>
      <c r="T173" s="39"/>
      <c r="U173" s="39"/>
      <c r="V173" s="39"/>
      <c r="W173" s="39"/>
      <c r="X173" s="45"/>
      <c r="Y173" s="39"/>
      <c r="Z173" s="39"/>
      <c r="AA173" s="39"/>
      <c r="AB173" s="39"/>
      <c r="AC173" s="39"/>
      <c r="AD173" s="39"/>
      <c r="AE173" s="39"/>
      <c r="AF173" s="39"/>
      <c r="AG173" s="39"/>
      <c r="AH173" s="113"/>
      <c r="AI173" s="113"/>
      <c r="AJ173" s="113"/>
      <c r="AK173" s="113"/>
      <c r="AL173" s="113"/>
      <c r="AM173" s="113"/>
      <c r="AN173" s="100"/>
      <c r="AO173" s="100"/>
      <c r="AP173" s="100"/>
      <c r="AQ173" s="100"/>
      <c r="AR173" s="100"/>
      <c r="AS173" s="100"/>
      <c r="AT173" s="100"/>
      <c r="AU173" s="100"/>
      <c r="AV173" s="100"/>
      <c r="AW173" s="100"/>
      <c r="AX173" s="100"/>
      <c r="AY173" s="100"/>
      <c r="AZ173" s="100"/>
      <c r="BA173" s="100"/>
      <c r="BB173" s="100"/>
      <c r="BC173" s="100"/>
      <c r="BD173" s="100"/>
      <c r="BE173" s="100"/>
      <c r="BF173" s="100"/>
      <c r="BG173" s="100"/>
      <c r="BH173" s="100"/>
      <c r="BI173" s="100"/>
      <c r="BJ173" s="100"/>
      <c r="BK173" s="100"/>
      <c r="BL173" s="100"/>
      <c r="BM173" s="100"/>
      <c r="BN173" s="100"/>
      <c r="BO173" s="100"/>
      <c r="BP173" s="100"/>
      <c r="BQ173" s="100"/>
      <c r="BR173" s="100"/>
      <c r="BS173" s="100"/>
      <c r="BT173" s="100"/>
      <c r="BU173" s="100"/>
      <c r="BV173" s="100"/>
      <c r="BW173" s="100"/>
      <c r="BX173" s="100"/>
      <c r="BY173" s="100"/>
      <c r="BZ173" s="100"/>
      <c r="CA173" s="100"/>
      <c r="CB173" s="100"/>
      <c r="CC173" s="100"/>
      <c r="CD173" s="100"/>
    </row>
    <row r="174" spans="1:82" s="3" customFormat="1" x14ac:dyDescent="0.25">
      <c r="A174" s="100"/>
      <c r="L174" s="39"/>
      <c r="M174" s="39"/>
      <c r="N174" s="39"/>
      <c r="O174" s="39"/>
      <c r="P174" s="39"/>
      <c r="Q174" s="39"/>
      <c r="R174" s="39"/>
      <c r="S174" s="39"/>
      <c r="T174" s="39"/>
      <c r="U174" s="39"/>
      <c r="V174" s="39"/>
      <c r="W174" s="39"/>
      <c r="X174" s="45"/>
      <c r="Y174" s="39"/>
      <c r="Z174" s="39"/>
      <c r="AA174" s="39"/>
      <c r="AB174" s="39"/>
      <c r="AC174" s="39"/>
      <c r="AD174" s="39"/>
      <c r="AE174" s="39"/>
      <c r="AF174" s="39"/>
      <c r="AG174" s="39"/>
      <c r="AH174" s="113"/>
      <c r="AI174" s="113"/>
      <c r="AJ174" s="113"/>
      <c r="AK174" s="113"/>
      <c r="AL174" s="113"/>
      <c r="AM174" s="113"/>
      <c r="AN174" s="100"/>
      <c r="AO174" s="100"/>
      <c r="AP174" s="100"/>
      <c r="AQ174" s="100"/>
      <c r="AR174" s="100"/>
      <c r="AS174" s="100"/>
      <c r="AT174" s="100"/>
      <c r="AU174" s="100"/>
      <c r="AV174" s="100"/>
      <c r="AW174" s="100"/>
      <c r="AX174" s="100"/>
      <c r="AY174" s="100"/>
      <c r="AZ174" s="100"/>
      <c r="BA174" s="100"/>
      <c r="BB174" s="100"/>
      <c r="BC174" s="100"/>
      <c r="BD174" s="100"/>
      <c r="BE174" s="100"/>
      <c r="BF174" s="100"/>
      <c r="BG174" s="100"/>
      <c r="BH174" s="100"/>
      <c r="BI174" s="100"/>
      <c r="BJ174" s="100"/>
      <c r="BK174" s="100"/>
      <c r="BL174" s="100"/>
      <c r="BM174" s="100"/>
      <c r="BN174" s="100"/>
      <c r="BO174" s="100"/>
      <c r="BP174" s="100"/>
      <c r="BQ174" s="100"/>
      <c r="BR174" s="100"/>
      <c r="BS174" s="100"/>
      <c r="BT174" s="100"/>
      <c r="BU174" s="100"/>
      <c r="BV174" s="100"/>
      <c r="BW174" s="100"/>
      <c r="BX174" s="100"/>
      <c r="BY174" s="100"/>
      <c r="BZ174" s="100"/>
      <c r="CA174" s="100"/>
      <c r="CB174" s="100"/>
      <c r="CC174" s="100"/>
      <c r="CD174" s="100"/>
    </row>
    <row r="175" spans="1:82" s="3" customFormat="1" x14ac:dyDescent="0.25">
      <c r="A175" s="100"/>
      <c r="L175" s="39"/>
      <c r="M175" s="39"/>
      <c r="N175" s="39"/>
      <c r="O175" s="39"/>
      <c r="P175" s="39"/>
      <c r="Q175" s="39"/>
      <c r="R175" s="39"/>
      <c r="S175" s="39"/>
      <c r="T175" s="39"/>
      <c r="U175" s="39"/>
      <c r="V175" s="39"/>
      <c r="W175" s="39"/>
      <c r="X175" s="45"/>
      <c r="Y175" s="39"/>
      <c r="Z175" s="39"/>
      <c r="AA175" s="39"/>
      <c r="AB175" s="39"/>
      <c r="AC175" s="39"/>
      <c r="AD175" s="39"/>
      <c r="AE175" s="39"/>
      <c r="AF175" s="39"/>
      <c r="AG175" s="39"/>
      <c r="AH175" s="113"/>
      <c r="AI175" s="113"/>
      <c r="AJ175" s="113"/>
      <c r="AK175" s="113"/>
      <c r="AL175" s="113"/>
      <c r="AM175" s="113"/>
      <c r="AN175" s="100"/>
      <c r="AO175" s="100"/>
      <c r="AP175" s="100"/>
      <c r="AQ175" s="100"/>
      <c r="AR175" s="100"/>
      <c r="AS175" s="100"/>
      <c r="AT175" s="100"/>
      <c r="AU175" s="100"/>
      <c r="AV175" s="100"/>
      <c r="AW175" s="100"/>
      <c r="AX175" s="100"/>
      <c r="AY175" s="100"/>
      <c r="AZ175" s="100"/>
      <c r="BA175" s="100"/>
      <c r="BB175" s="100"/>
      <c r="BC175" s="100"/>
      <c r="BD175" s="100"/>
      <c r="BE175" s="100"/>
      <c r="BF175" s="100"/>
      <c r="BG175" s="100"/>
      <c r="BH175" s="100"/>
      <c r="BI175" s="100"/>
      <c r="BJ175" s="100"/>
      <c r="BK175" s="100"/>
      <c r="BL175" s="100"/>
      <c r="BM175" s="100"/>
      <c r="BN175" s="100"/>
      <c r="BO175" s="100"/>
      <c r="BP175" s="100"/>
      <c r="BQ175" s="100"/>
      <c r="BR175" s="100"/>
      <c r="BS175" s="100"/>
      <c r="BT175" s="100"/>
      <c r="BU175" s="100"/>
      <c r="BV175" s="100"/>
      <c r="BW175" s="100"/>
      <c r="BX175" s="100"/>
      <c r="BY175" s="100"/>
      <c r="BZ175" s="100"/>
      <c r="CA175" s="100"/>
      <c r="CB175" s="100"/>
      <c r="CC175" s="100"/>
      <c r="CD175" s="100"/>
    </row>
    <row r="176" spans="1:82" s="3" customFormat="1" x14ac:dyDescent="0.25">
      <c r="A176" s="100"/>
      <c r="L176" s="39"/>
      <c r="M176" s="39"/>
      <c r="N176" s="39"/>
      <c r="O176" s="39"/>
      <c r="P176" s="39"/>
      <c r="Q176" s="39"/>
      <c r="R176" s="39"/>
      <c r="S176" s="39"/>
      <c r="T176" s="39"/>
      <c r="U176" s="39"/>
      <c r="V176" s="39"/>
      <c r="W176" s="39"/>
      <c r="X176" s="45"/>
      <c r="Y176" s="39"/>
      <c r="Z176" s="39"/>
      <c r="AA176" s="39"/>
      <c r="AB176" s="39"/>
      <c r="AC176" s="39"/>
      <c r="AD176" s="39"/>
      <c r="AE176" s="39"/>
      <c r="AF176" s="39"/>
      <c r="AG176" s="39"/>
      <c r="AH176" s="113"/>
      <c r="AI176" s="113"/>
      <c r="AJ176" s="113"/>
      <c r="AK176" s="113"/>
      <c r="AL176" s="113"/>
      <c r="AM176" s="113"/>
      <c r="AN176" s="100"/>
      <c r="AO176" s="100"/>
      <c r="AP176" s="100"/>
      <c r="AQ176" s="100"/>
      <c r="AR176" s="100"/>
      <c r="AS176" s="100"/>
      <c r="AT176" s="100"/>
      <c r="AU176" s="100"/>
      <c r="AV176" s="100"/>
      <c r="AW176" s="100"/>
      <c r="AX176" s="100"/>
      <c r="AY176" s="100"/>
      <c r="AZ176" s="100"/>
      <c r="BA176" s="100"/>
      <c r="BB176" s="100"/>
      <c r="BC176" s="100"/>
      <c r="BD176" s="100"/>
      <c r="BE176" s="100"/>
      <c r="BF176" s="100"/>
      <c r="BG176" s="100"/>
      <c r="BH176" s="100"/>
      <c r="BI176" s="100"/>
      <c r="BJ176" s="100"/>
      <c r="BK176" s="100"/>
      <c r="BL176" s="100"/>
      <c r="BM176" s="100"/>
      <c r="BN176" s="100"/>
      <c r="BO176" s="100"/>
      <c r="BP176" s="100"/>
      <c r="BQ176" s="100"/>
      <c r="BR176" s="100"/>
      <c r="BS176" s="100"/>
      <c r="BT176" s="100"/>
      <c r="BU176" s="100"/>
      <c r="BV176" s="100"/>
      <c r="BW176" s="100"/>
      <c r="BX176" s="100"/>
      <c r="BY176" s="100"/>
      <c r="BZ176" s="100"/>
      <c r="CA176" s="100"/>
      <c r="CB176" s="100"/>
      <c r="CC176" s="100"/>
      <c r="CD176" s="100"/>
    </row>
    <row r="177" spans="1:82" s="3" customFormat="1" x14ac:dyDescent="0.25">
      <c r="A177" s="100"/>
      <c r="L177" s="39"/>
      <c r="M177" s="39"/>
      <c r="N177" s="39"/>
      <c r="O177" s="39"/>
      <c r="P177" s="39"/>
      <c r="Q177" s="39"/>
      <c r="R177" s="39"/>
      <c r="S177" s="39"/>
      <c r="T177" s="39"/>
      <c r="U177" s="39"/>
      <c r="V177" s="39"/>
      <c r="W177" s="39"/>
      <c r="X177" s="45"/>
      <c r="Y177" s="39"/>
      <c r="Z177" s="39"/>
      <c r="AA177" s="39"/>
      <c r="AB177" s="39"/>
      <c r="AC177" s="39"/>
      <c r="AD177" s="39"/>
      <c r="AE177" s="39"/>
      <c r="AF177" s="39"/>
      <c r="AG177" s="39"/>
      <c r="AH177" s="113"/>
      <c r="AI177" s="113"/>
      <c r="AJ177" s="113"/>
      <c r="AK177" s="113"/>
      <c r="AL177" s="113"/>
      <c r="AM177" s="113"/>
      <c r="AN177" s="100"/>
      <c r="AO177" s="100"/>
      <c r="AP177" s="100"/>
      <c r="AQ177" s="100"/>
      <c r="AR177" s="100"/>
      <c r="AS177" s="100"/>
      <c r="AT177" s="100"/>
      <c r="AU177" s="100"/>
      <c r="AV177" s="100"/>
      <c r="AW177" s="100"/>
      <c r="AX177" s="100"/>
      <c r="AY177" s="100"/>
      <c r="AZ177" s="100"/>
      <c r="BA177" s="100"/>
      <c r="BB177" s="100"/>
      <c r="BC177" s="100"/>
      <c r="BD177" s="100"/>
      <c r="BE177" s="100"/>
      <c r="BF177" s="100"/>
      <c r="BG177" s="100"/>
      <c r="BH177" s="100"/>
      <c r="BI177" s="100"/>
      <c r="BJ177" s="100"/>
      <c r="BK177" s="100"/>
      <c r="BL177" s="100"/>
      <c r="BM177" s="100"/>
      <c r="BN177" s="100"/>
      <c r="BO177" s="100"/>
      <c r="BP177" s="100"/>
      <c r="BQ177" s="100"/>
      <c r="BR177" s="100"/>
      <c r="BS177" s="100"/>
      <c r="BT177" s="100"/>
      <c r="BU177" s="100"/>
      <c r="BV177" s="100"/>
      <c r="BW177" s="100"/>
      <c r="BX177" s="100"/>
      <c r="BY177" s="100"/>
      <c r="BZ177" s="100"/>
      <c r="CA177" s="100"/>
      <c r="CB177" s="100"/>
      <c r="CC177" s="100"/>
      <c r="CD177" s="100"/>
    </row>
    <row r="178" spans="1:82" s="3" customFormat="1" x14ac:dyDescent="0.25">
      <c r="A178" s="100"/>
      <c r="L178" s="39"/>
      <c r="M178" s="39"/>
      <c r="N178" s="39"/>
      <c r="O178" s="39"/>
      <c r="P178" s="39"/>
      <c r="Q178" s="39"/>
      <c r="R178" s="39"/>
      <c r="S178" s="39"/>
      <c r="T178" s="39"/>
      <c r="U178" s="39"/>
      <c r="V178" s="39"/>
      <c r="W178" s="39"/>
      <c r="X178" s="45"/>
      <c r="Y178" s="39"/>
      <c r="Z178" s="39"/>
      <c r="AA178" s="39"/>
      <c r="AB178" s="39"/>
      <c r="AC178" s="39"/>
      <c r="AD178" s="39"/>
      <c r="AE178" s="39"/>
      <c r="AF178" s="39"/>
      <c r="AG178" s="39"/>
      <c r="AH178" s="113"/>
      <c r="AI178" s="113"/>
      <c r="AJ178" s="113"/>
      <c r="AK178" s="113"/>
      <c r="AL178" s="113"/>
      <c r="AM178" s="113"/>
      <c r="AN178" s="100"/>
      <c r="AO178" s="100"/>
      <c r="AP178" s="100"/>
      <c r="AQ178" s="100"/>
      <c r="AR178" s="100"/>
      <c r="AS178" s="100"/>
      <c r="AT178" s="100"/>
      <c r="AU178" s="100"/>
      <c r="AV178" s="100"/>
      <c r="AW178" s="100"/>
      <c r="AX178" s="100"/>
      <c r="AY178" s="100"/>
      <c r="AZ178" s="100"/>
      <c r="BA178" s="100"/>
      <c r="BB178" s="100"/>
      <c r="BC178" s="100"/>
      <c r="BD178" s="100"/>
      <c r="BE178" s="100"/>
      <c r="BF178" s="100"/>
      <c r="BG178" s="100"/>
      <c r="BH178" s="100"/>
      <c r="BI178" s="100"/>
      <c r="BJ178" s="100"/>
      <c r="BK178" s="100"/>
      <c r="BL178" s="100"/>
      <c r="BM178" s="100"/>
      <c r="BN178" s="100"/>
      <c r="BO178" s="100"/>
      <c r="BP178" s="100"/>
      <c r="BQ178" s="100"/>
      <c r="BR178" s="100"/>
      <c r="BS178" s="100"/>
      <c r="BT178" s="100"/>
      <c r="BU178" s="100"/>
      <c r="BV178" s="100"/>
      <c r="BW178" s="100"/>
      <c r="BX178" s="100"/>
      <c r="BY178" s="100"/>
      <c r="BZ178" s="100"/>
      <c r="CA178" s="100"/>
      <c r="CB178" s="100"/>
      <c r="CC178" s="100"/>
      <c r="CD178" s="100"/>
    </row>
    <row r="179" spans="1:82" s="3" customFormat="1" x14ac:dyDescent="0.25">
      <c r="A179" s="100"/>
      <c r="L179" s="39"/>
      <c r="M179" s="39"/>
      <c r="N179" s="39"/>
      <c r="O179" s="39"/>
      <c r="P179" s="39"/>
      <c r="Q179" s="39"/>
      <c r="R179" s="39"/>
      <c r="S179" s="39"/>
      <c r="T179" s="39"/>
      <c r="U179" s="39"/>
      <c r="V179" s="39"/>
      <c r="W179" s="39"/>
      <c r="X179" s="45"/>
      <c r="Y179" s="39"/>
      <c r="Z179" s="39"/>
      <c r="AA179" s="39"/>
      <c r="AB179" s="39"/>
      <c r="AC179" s="39"/>
      <c r="AD179" s="39"/>
      <c r="AE179" s="39"/>
      <c r="AF179" s="39"/>
      <c r="AG179" s="39"/>
      <c r="AH179" s="113"/>
      <c r="AI179" s="113"/>
      <c r="AJ179" s="113"/>
      <c r="AK179" s="113"/>
      <c r="AL179" s="113"/>
      <c r="AM179" s="113"/>
      <c r="AN179" s="100"/>
      <c r="AO179" s="100"/>
      <c r="AP179" s="100"/>
      <c r="AQ179" s="100"/>
      <c r="AR179" s="100"/>
      <c r="AS179" s="100"/>
      <c r="AT179" s="100"/>
      <c r="AU179" s="100"/>
      <c r="AV179" s="100"/>
      <c r="AW179" s="100"/>
      <c r="AX179" s="100"/>
      <c r="AY179" s="100"/>
      <c r="AZ179" s="100"/>
      <c r="BA179" s="100"/>
      <c r="BB179" s="100"/>
      <c r="BC179" s="100"/>
      <c r="BD179" s="100"/>
      <c r="BE179" s="100"/>
      <c r="BF179" s="100"/>
      <c r="BG179" s="100"/>
      <c r="BH179" s="100"/>
      <c r="BI179" s="100"/>
      <c r="BJ179" s="100"/>
      <c r="BK179" s="100"/>
      <c r="BL179" s="100"/>
      <c r="BM179" s="100"/>
      <c r="BN179" s="100"/>
      <c r="BO179" s="100"/>
      <c r="BP179" s="100"/>
      <c r="BQ179" s="100"/>
      <c r="BR179" s="100"/>
      <c r="BS179" s="100"/>
      <c r="BT179" s="100"/>
      <c r="BU179" s="100"/>
      <c r="BV179" s="100"/>
      <c r="BW179" s="100"/>
      <c r="BX179" s="100"/>
      <c r="BY179" s="100"/>
      <c r="BZ179" s="100"/>
      <c r="CA179" s="100"/>
      <c r="CB179" s="100"/>
      <c r="CC179" s="100"/>
      <c r="CD179" s="100"/>
    </row>
    <row r="180" spans="1:82" s="3" customFormat="1" x14ac:dyDescent="0.25">
      <c r="A180" s="100"/>
      <c r="L180" s="39"/>
      <c r="M180" s="39"/>
      <c r="N180" s="39"/>
      <c r="O180" s="39"/>
      <c r="P180" s="39"/>
      <c r="Q180" s="39"/>
      <c r="R180" s="39"/>
      <c r="S180" s="39"/>
      <c r="T180" s="39"/>
      <c r="U180" s="39"/>
      <c r="V180" s="39"/>
      <c r="W180" s="39"/>
      <c r="X180" s="45"/>
      <c r="Y180" s="39"/>
      <c r="Z180" s="39"/>
      <c r="AA180" s="39"/>
      <c r="AB180" s="39"/>
      <c r="AC180" s="39"/>
      <c r="AD180" s="39"/>
      <c r="AE180" s="39"/>
      <c r="AF180" s="39"/>
      <c r="AG180" s="39"/>
      <c r="AH180" s="113"/>
      <c r="AI180" s="113"/>
      <c r="AJ180" s="113"/>
      <c r="AK180" s="113"/>
      <c r="AL180" s="113"/>
      <c r="AM180" s="113"/>
      <c r="AN180" s="100"/>
      <c r="AO180" s="100"/>
      <c r="AP180" s="100"/>
      <c r="AQ180" s="100"/>
      <c r="AR180" s="100"/>
      <c r="AS180" s="100"/>
      <c r="AT180" s="100"/>
      <c r="AU180" s="100"/>
      <c r="AV180" s="100"/>
      <c r="AW180" s="100"/>
      <c r="AX180" s="100"/>
      <c r="AY180" s="100"/>
      <c r="AZ180" s="100"/>
      <c r="BA180" s="100"/>
      <c r="BB180" s="100"/>
      <c r="BC180" s="100"/>
      <c r="BD180" s="100"/>
      <c r="BE180" s="100"/>
      <c r="BF180" s="100"/>
      <c r="BG180" s="100"/>
      <c r="BH180" s="100"/>
      <c r="BI180" s="100"/>
      <c r="BJ180" s="100"/>
      <c r="BK180" s="100"/>
      <c r="BL180" s="100"/>
      <c r="BM180" s="100"/>
      <c r="BN180" s="100"/>
      <c r="BO180" s="100"/>
      <c r="BP180" s="100"/>
      <c r="BQ180" s="100"/>
      <c r="BR180" s="100"/>
      <c r="BS180" s="100"/>
      <c r="BT180" s="100"/>
      <c r="BU180" s="100"/>
      <c r="BV180" s="100"/>
      <c r="BW180" s="100"/>
      <c r="BX180" s="100"/>
      <c r="BY180" s="100"/>
      <c r="BZ180" s="100"/>
      <c r="CA180" s="100"/>
      <c r="CB180" s="100"/>
      <c r="CC180" s="100"/>
      <c r="CD180" s="100"/>
    </row>
    <row r="181" spans="1:82" s="3" customFormat="1" x14ac:dyDescent="0.25">
      <c r="A181" s="100"/>
      <c r="L181" s="39"/>
      <c r="M181" s="39"/>
      <c r="N181" s="39"/>
      <c r="O181" s="39"/>
      <c r="P181" s="39"/>
      <c r="Q181" s="39"/>
      <c r="R181" s="39"/>
      <c r="S181" s="39"/>
      <c r="T181" s="39"/>
      <c r="U181" s="39"/>
      <c r="V181" s="39"/>
      <c r="W181" s="39"/>
      <c r="X181" s="45"/>
      <c r="Y181" s="39"/>
      <c r="Z181" s="39"/>
      <c r="AA181" s="39"/>
      <c r="AB181" s="39"/>
      <c r="AC181" s="39"/>
      <c r="AD181" s="39"/>
      <c r="AE181" s="39"/>
      <c r="AF181" s="39"/>
      <c r="AG181" s="39"/>
      <c r="AH181" s="113"/>
      <c r="AI181" s="113"/>
      <c r="AJ181" s="113"/>
      <c r="AK181" s="113"/>
      <c r="AL181" s="113"/>
      <c r="AM181" s="113"/>
      <c r="AN181" s="100"/>
      <c r="AO181" s="100"/>
      <c r="AP181" s="100"/>
      <c r="AQ181" s="100"/>
      <c r="AR181" s="100"/>
      <c r="AS181" s="100"/>
      <c r="AT181" s="100"/>
      <c r="AU181" s="100"/>
      <c r="AV181" s="100"/>
      <c r="AW181" s="100"/>
      <c r="AX181" s="100"/>
      <c r="AY181" s="100"/>
      <c r="AZ181" s="100"/>
      <c r="BA181" s="100"/>
      <c r="BB181" s="100"/>
      <c r="BC181" s="100"/>
      <c r="BD181" s="100"/>
      <c r="BE181" s="100"/>
      <c r="BF181" s="100"/>
      <c r="BG181" s="100"/>
      <c r="BH181" s="100"/>
      <c r="BI181" s="100"/>
      <c r="BJ181" s="100"/>
      <c r="BK181" s="100"/>
      <c r="BL181" s="100"/>
      <c r="BM181" s="100"/>
      <c r="BN181" s="100"/>
      <c r="BO181" s="100"/>
      <c r="BP181" s="100"/>
      <c r="BQ181" s="100"/>
      <c r="BR181" s="100"/>
      <c r="BS181" s="100"/>
      <c r="BT181" s="100"/>
      <c r="BU181" s="100"/>
      <c r="BV181" s="100"/>
      <c r="BW181" s="100"/>
      <c r="BX181" s="100"/>
      <c r="BY181" s="100"/>
      <c r="BZ181" s="100"/>
      <c r="CA181" s="100"/>
      <c r="CB181" s="100"/>
      <c r="CC181" s="100"/>
      <c r="CD181" s="100"/>
    </row>
    <row r="182" spans="1:82" s="3" customFormat="1" x14ac:dyDescent="0.25">
      <c r="A182" s="100"/>
      <c r="L182" s="39"/>
      <c r="M182" s="39"/>
      <c r="N182" s="39"/>
      <c r="O182" s="39"/>
      <c r="P182" s="39"/>
      <c r="Q182" s="39"/>
      <c r="R182" s="39"/>
      <c r="S182" s="39"/>
      <c r="T182" s="39"/>
      <c r="U182" s="39"/>
      <c r="V182" s="39"/>
      <c r="W182" s="39"/>
      <c r="X182" s="45"/>
      <c r="Y182" s="39"/>
      <c r="Z182" s="39"/>
      <c r="AA182" s="39"/>
      <c r="AB182" s="39"/>
      <c r="AC182" s="39"/>
      <c r="AD182" s="39"/>
      <c r="AE182" s="39"/>
      <c r="AF182" s="39"/>
      <c r="AG182" s="39"/>
      <c r="AH182" s="113"/>
      <c r="AI182" s="113"/>
      <c r="AJ182" s="113"/>
      <c r="AK182" s="113"/>
      <c r="AL182" s="113"/>
      <c r="AM182" s="113"/>
      <c r="AN182" s="100"/>
      <c r="AO182" s="100"/>
      <c r="AP182" s="100"/>
      <c r="AQ182" s="100"/>
      <c r="AR182" s="100"/>
      <c r="AS182" s="100"/>
      <c r="AT182" s="100"/>
      <c r="AU182" s="100"/>
      <c r="AV182" s="100"/>
      <c r="AW182" s="100"/>
      <c r="AX182" s="100"/>
      <c r="AY182" s="100"/>
      <c r="AZ182" s="100"/>
      <c r="BA182" s="100"/>
      <c r="BB182" s="100"/>
      <c r="BC182" s="100"/>
      <c r="BD182" s="100"/>
      <c r="BE182" s="100"/>
      <c r="BF182" s="100"/>
      <c r="BG182" s="100"/>
      <c r="BH182" s="100"/>
      <c r="BI182" s="100"/>
      <c r="BJ182" s="100"/>
      <c r="BK182" s="100"/>
      <c r="BL182" s="100"/>
      <c r="BM182" s="100"/>
      <c r="BN182" s="100"/>
      <c r="BO182" s="100"/>
      <c r="BP182" s="100"/>
      <c r="BQ182" s="100"/>
      <c r="BR182" s="100"/>
      <c r="BS182" s="100"/>
      <c r="BT182" s="100"/>
      <c r="BU182" s="100"/>
      <c r="BV182" s="100"/>
      <c r="BW182" s="100"/>
      <c r="BX182" s="100"/>
      <c r="BY182" s="100"/>
      <c r="BZ182" s="100"/>
      <c r="CA182" s="100"/>
      <c r="CB182" s="100"/>
      <c r="CC182" s="100"/>
      <c r="CD182" s="100"/>
    </row>
    <row r="183" spans="1:82" s="3" customFormat="1" x14ac:dyDescent="0.25">
      <c r="A183" s="100"/>
      <c r="L183" s="39"/>
      <c r="M183" s="39"/>
      <c r="N183" s="39"/>
      <c r="O183" s="39"/>
      <c r="P183" s="39"/>
      <c r="Q183" s="39"/>
      <c r="R183" s="39"/>
      <c r="S183" s="39"/>
      <c r="T183" s="39"/>
      <c r="U183" s="39"/>
      <c r="V183" s="39"/>
      <c r="W183" s="39"/>
      <c r="X183" s="45"/>
      <c r="Y183" s="39"/>
      <c r="Z183" s="39"/>
      <c r="AA183" s="39"/>
      <c r="AB183" s="39"/>
      <c r="AC183" s="39"/>
      <c r="AD183" s="39"/>
      <c r="AE183" s="39"/>
      <c r="AF183" s="39"/>
      <c r="AG183" s="39"/>
      <c r="AH183" s="113"/>
      <c r="AI183" s="113"/>
      <c r="AJ183" s="113"/>
      <c r="AK183" s="113"/>
      <c r="AL183" s="113"/>
      <c r="AM183" s="113"/>
      <c r="AN183" s="100"/>
      <c r="AO183" s="100"/>
      <c r="AP183" s="100"/>
      <c r="AQ183" s="100"/>
      <c r="AR183" s="100"/>
      <c r="AS183" s="100"/>
      <c r="AT183" s="100"/>
      <c r="AU183" s="100"/>
      <c r="AV183" s="100"/>
      <c r="AW183" s="100"/>
      <c r="AX183" s="100"/>
      <c r="AY183" s="100"/>
      <c r="AZ183" s="100"/>
      <c r="BA183" s="100"/>
      <c r="BB183" s="100"/>
      <c r="BC183" s="100"/>
      <c r="BD183" s="100"/>
      <c r="BE183" s="100"/>
      <c r="BF183" s="100"/>
      <c r="BG183" s="100"/>
      <c r="BH183" s="100"/>
      <c r="BI183" s="100"/>
      <c r="BJ183" s="100"/>
      <c r="BK183" s="100"/>
      <c r="BL183" s="100"/>
      <c r="BM183" s="100"/>
      <c r="BN183" s="100"/>
      <c r="BO183" s="100"/>
      <c r="BP183" s="100"/>
      <c r="BQ183" s="100"/>
      <c r="BR183" s="100"/>
      <c r="BS183" s="100"/>
      <c r="BT183" s="100"/>
      <c r="BU183" s="100"/>
      <c r="BV183" s="100"/>
      <c r="BW183" s="100"/>
      <c r="BX183" s="100"/>
      <c r="BY183" s="100"/>
      <c r="BZ183" s="100"/>
      <c r="CA183" s="100"/>
      <c r="CB183" s="100"/>
      <c r="CC183" s="100"/>
      <c r="CD183" s="100"/>
    </row>
    <row r="184" spans="1:82" s="3" customFormat="1" x14ac:dyDescent="0.25">
      <c r="A184" s="100"/>
      <c r="L184" s="39"/>
      <c r="M184" s="39"/>
      <c r="N184" s="39"/>
      <c r="O184" s="39"/>
      <c r="P184" s="39"/>
      <c r="Q184" s="39"/>
      <c r="R184" s="39"/>
      <c r="S184" s="39"/>
      <c r="T184" s="39"/>
      <c r="U184" s="39"/>
      <c r="V184" s="39"/>
      <c r="W184" s="39"/>
      <c r="X184" s="45"/>
      <c r="Y184" s="39"/>
      <c r="Z184" s="39"/>
      <c r="AA184" s="39"/>
      <c r="AB184" s="39"/>
      <c r="AC184" s="39"/>
      <c r="AD184" s="39"/>
      <c r="AE184" s="39"/>
      <c r="AF184" s="39"/>
      <c r="AG184" s="39"/>
      <c r="AH184" s="113"/>
      <c r="AI184" s="113"/>
      <c r="AJ184" s="113"/>
      <c r="AK184" s="113"/>
      <c r="AL184" s="113"/>
      <c r="AM184" s="113"/>
      <c r="AN184" s="100"/>
      <c r="AO184" s="100"/>
      <c r="AP184" s="100"/>
      <c r="AQ184" s="100"/>
      <c r="AR184" s="100"/>
      <c r="AS184" s="100"/>
      <c r="AT184" s="100"/>
      <c r="AU184" s="100"/>
      <c r="AV184" s="100"/>
      <c r="AW184" s="100"/>
      <c r="AX184" s="100"/>
      <c r="AY184" s="100"/>
      <c r="AZ184" s="100"/>
      <c r="BA184" s="100"/>
      <c r="BB184" s="100"/>
      <c r="BC184" s="100"/>
      <c r="BD184" s="100"/>
      <c r="BE184" s="100"/>
      <c r="BF184" s="100"/>
      <c r="BG184" s="100"/>
      <c r="BH184" s="100"/>
      <c r="BI184" s="100"/>
      <c r="BJ184" s="100"/>
      <c r="BK184" s="100"/>
      <c r="BL184" s="100"/>
      <c r="BM184" s="100"/>
      <c r="BN184" s="100"/>
      <c r="BO184" s="100"/>
      <c r="BP184" s="100"/>
      <c r="BQ184" s="100"/>
      <c r="BR184" s="100"/>
      <c r="BS184" s="100"/>
      <c r="BT184" s="100"/>
      <c r="BU184" s="100"/>
      <c r="BV184" s="100"/>
      <c r="BW184" s="100"/>
      <c r="BX184" s="100"/>
      <c r="BY184" s="100"/>
      <c r="BZ184" s="100"/>
      <c r="CA184" s="100"/>
      <c r="CB184" s="100"/>
      <c r="CC184" s="100"/>
      <c r="CD184" s="100"/>
    </row>
    <row r="185" spans="1:82" s="3" customFormat="1" x14ac:dyDescent="0.25">
      <c r="A185" s="100"/>
      <c r="L185" s="39"/>
      <c r="M185" s="39"/>
      <c r="N185" s="39"/>
      <c r="O185" s="39"/>
      <c r="P185" s="39"/>
      <c r="Q185" s="39"/>
      <c r="R185" s="39"/>
      <c r="S185" s="39"/>
      <c r="T185" s="39"/>
      <c r="U185" s="39"/>
      <c r="V185" s="39"/>
      <c r="W185" s="39"/>
      <c r="X185" s="45"/>
      <c r="Y185" s="39"/>
      <c r="Z185" s="39"/>
      <c r="AA185" s="39"/>
      <c r="AB185" s="39"/>
      <c r="AC185" s="39"/>
      <c r="AD185" s="39"/>
      <c r="AE185" s="39"/>
      <c r="AF185" s="39"/>
      <c r="AG185" s="39"/>
      <c r="AH185" s="113"/>
      <c r="AI185" s="113"/>
      <c r="AJ185" s="113"/>
      <c r="AK185" s="113"/>
      <c r="AL185" s="113"/>
      <c r="AM185" s="113"/>
      <c r="AN185" s="100"/>
      <c r="AO185" s="100"/>
      <c r="AP185" s="100"/>
      <c r="AQ185" s="100"/>
      <c r="AR185" s="100"/>
      <c r="AS185" s="100"/>
      <c r="AT185" s="100"/>
      <c r="AU185" s="100"/>
      <c r="AV185" s="100"/>
      <c r="AW185" s="100"/>
      <c r="AX185" s="100"/>
      <c r="AY185" s="100"/>
      <c r="AZ185" s="100"/>
      <c r="BA185" s="100"/>
      <c r="BB185" s="100"/>
      <c r="BC185" s="100"/>
      <c r="BD185" s="100"/>
      <c r="BE185" s="100"/>
      <c r="BF185" s="100"/>
      <c r="BG185" s="100"/>
      <c r="BH185" s="100"/>
      <c r="BI185" s="100"/>
      <c r="BJ185" s="100"/>
      <c r="BK185" s="100"/>
      <c r="BL185" s="100"/>
      <c r="BM185" s="100"/>
      <c r="BN185" s="100"/>
      <c r="BO185" s="100"/>
      <c r="BP185" s="100"/>
      <c r="BQ185" s="100"/>
      <c r="BR185" s="100"/>
      <c r="BS185" s="100"/>
      <c r="BT185" s="100"/>
      <c r="BU185" s="100"/>
      <c r="BV185" s="100"/>
      <c r="BW185" s="100"/>
      <c r="BX185" s="100"/>
      <c r="BY185" s="100"/>
      <c r="BZ185" s="100"/>
      <c r="CA185" s="100"/>
      <c r="CB185" s="100"/>
      <c r="CC185" s="100"/>
      <c r="CD185" s="100"/>
    </row>
    <row r="186" spans="1:82" s="3" customFormat="1" x14ac:dyDescent="0.25">
      <c r="A186" s="100"/>
      <c r="L186" s="39"/>
      <c r="M186" s="39"/>
      <c r="N186" s="39"/>
      <c r="O186" s="39"/>
      <c r="P186" s="39"/>
      <c r="Q186" s="39"/>
      <c r="R186" s="39"/>
      <c r="S186" s="39"/>
      <c r="T186" s="39"/>
      <c r="U186" s="39"/>
      <c r="V186" s="39"/>
      <c r="W186" s="39"/>
      <c r="X186" s="45"/>
      <c r="Y186" s="39"/>
      <c r="Z186" s="39"/>
      <c r="AA186" s="39"/>
      <c r="AB186" s="39"/>
      <c r="AC186" s="39"/>
      <c r="AD186" s="39"/>
      <c r="AE186" s="39"/>
      <c r="AF186" s="39"/>
      <c r="AG186" s="39"/>
      <c r="AH186" s="113"/>
      <c r="AI186" s="113"/>
      <c r="AJ186" s="113"/>
      <c r="AK186" s="113"/>
      <c r="AL186" s="113"/>
      <c r="AM186" s="113"/>
      <c r="AN186" s="100"/>
      <c r="AO186" s="100"/>
      <c r="AP186" s="100"/>
      <c r="AQ186" s="100"/>
      <c r="AR186" s="100"/>
      <c r="AS186" s="100"/>
      <c r="AT186" s="100"/>
      <c r="AU186" s="100"/>
      <c r="AV186" s="100"/>
      <c r="AW186" s="100"/>
      <c r="AX186" s="100"/>
      <c r="AY186" s="100"/>
      <c r="AZ186" s="100"/>
      <c r="BA186" s="100"/>
      <c r="BB186" s="100"/>
      <c r="BC186" s="100"/>
      <c r="BD186" s="100"/>
      <c r="BE186" s="100"/>
      <c r="BF186" s="100"/>
      <c r="BG186" s="100"/>
      <c r="BH186" s="100"/>
      <c r="BI186" s="100"/>
      <c r="BJ186" s="100"/>
      <c r="BK186" s="100"/>
      <c r="BL186" s="100"/>
      <c r="BM186" s="100"/>
      <c r="BN186" s="100"/>
      <c r="BO186" s="100"/>
      <c r="BP186" s="100"/>
      <c r="BQ186" s="100"/>
      <c r="BR186" s="100"/>
      <c r="BS186" s="100"/>
      <c r="BT186" s="100"/>
      <c r="BU186" s="100"/>
      <c r="BV186" s="100"/>
      <c r="BW186" s="100"/>
      <c r="BX186" s="100"/>
      <c r="BY186" s="100"/>
      <c r="BZ186" s="100"/>
      <c r="CA186" s="100"/>
      <c r="CB186" s="100"/>
      <c r="CC186" s="100"/>
      <c r="CD186" s="100"/>
    </row>
    <row r="187" spans="1:82" s="3" customFormat="1" x14ac:dyDescent="0.25">
      <c r="A187" s="100"/>
      <c r="L187" s="39"/>
      <c r="M187" s="39"/>
      <c r="N187" s="39"/>
      <c r="O187" s="39"/>
      <c r="P187" s="39"/>
      <c r="Q187" s="39"/>
      <c r="R187" s="39"/>
      <c r="S187" s="39"/>
      <c r="T187" s="39"/>
      <c r="U187" s="39"/>
      <c r="V187" s="39"/>
      <c r="W187" s="39"/>
      <c r="X187" s="45"/>
      <c r="Y187" s="39"/>
      <c r="Z187" s="39"/>
      <c r="AA187" s="39"/>
      <c r="AB187" s="39"/>
      <c r="AC187" s="39"/>
      <c r="AD187" s="39"/>
      <c r="AE187" s="39"/>
      <c r="AF187" s="39"/>
      <c r="AG187" s="39"/>
      <c r="AH187" s="113"/>
      <c r="AI187" s="113"/>
      <c r="AJ187" s="113"/>
      <c r="AK187" s="113"/>
      <c r="AL187" s="113"/>
      <c r="AM187" s="113"/>
      <c r="AN187" s="100"/>
      <c r="AO187" s="100"/>
      <c r="AP187" s="100"/>
      <c r="AQ187" s="100"/>
      <c r="AR187" s="100"/>
      <c r="AS187" s="100"/>
      <c r="AT187" s="100"/>
      <c r="AU187" s="100"/>
      <c r="AV187" s="100"/>
      <c r="AW187" s="100"/>
      <c r="AX187" s="100"/>
      <c r="AY187" s="100"/>
      <c r="AZ187" s="100"/>
      <c r="BA187" s="100"/>
      <c r="BB187" s="100"/>
      <c r="BC187" s="100"/>
      <c r="BD187" s="100"/>
      <c r="BE187" s="100"/>
      <c r="BF187" s="100"/>
      <c r="BG187" s="100"/>
      <c r="BH187" s="100"/>
      <c r="BI187" s="100"/>
      <c r="BJ187" s="100"/>
      <c r="BK187" s="100"/>
      <c r="BL187" s="100"/>
      <c r="BM187" s="100"/>
      <c r="BN187" s="100"/>
      <c r="BO187" s="100"/>
      <c r="BP187" s="100"/>
      <c r="BQ187" s="100"/>
      <c r="BR187" s="100"/>
      <c r="BS187" s="100"/>
      <c r="BT187" s="100"/>
      <c r="BU187" s="100"/>
      <c r="BV187" s="100"/>
      <c r="BW187" s="100"/>
      <c r="BX187" s="100"/>
      <c r="BY187" s="100"/>
      <c r="BZ187" s="100"/>
      <c r="CA187" s="100"/>
      <c r="CB187" s="100"/>
      <c r="CC187" s="100"/>
      <c r="CD187" s="100"/>
    </row>
    <row r="188" spans="1:82" s="3" customFormat="1" x14ac:dyDescent="0.25">
      <c r="A188" s="100"/>
      <c r="L188" s="39"/>
      <c r="M188" s="39"/>
      <c r="N188" s="39"/>
      <c r="O188" s="39"/>
      <c r="P188" s="39"/>
      <c r="Q188" s="39"/>
      <c r="R188" s="39"/>
      <c r="S188" s="39"/>
      <c r="T188" s="39"/>
      <c r="U188" s="39"/>
      <c r="V188" s="39"/>
      <c r="W188" s="39"/>
      <c r="X188" s="45"/>
      <c r="Y188" s="39"/>
      <c r="Z188" s="39"/>
      <c r="AA188" s="39"/>
      <c r="AB188" s="39"/>
      <c r="AC188" s="39"/>
      <c r="AD188" s="39"/>
      <c r="AE188" s="39"/>
      <c r="AF188" s="39"/>
      <c r="AG188" s="39"/>
      <c r="AH188" s="113"/>
      <c r="AI188" s="113"/>
      <c r="AJ188" s="113"/>
      <c r="AK188" s="113"/>
      <c r="AL188" s="113"/>
      <c r="AM188" s="113"/>
      <c r="AN188" s="100"/>
      <c r="AO188" s="100"/>
      <c r="AP188" s="100"/>
      <c r="AQ188" s="100"/>
      <c r="AR188" s="100"/>
      <c r="AS188" s="100"/>
      <c r="AT188" s="100"/>
      <c r="AU188" s="100"/>
      <c r="AV188" s="100"/>
      <c r="AW188" s="100"/>
      <c r="AX188" s="100"/>
      <c r="AY188" s="100"/>
      <c r="AZ188" s="100"/>
      <c r="BA188" s="100"/>
      <c r="BB188" s="100"/>
      <c r="BC188" s="100"/>
      <c r="BD188" s="100"/>
      <c r="BE188" s="100"/>
      <c r="BF188" s="100"/>
      <c r="BG188" s="100"/>
      <c r="BH188" s="100"/>
      <c r="BI188" s="100"/>
      <c r="BJ188" s="100"/>
      <c r="BK188" s="100"/>
      <c r="BL188" s="100"/>
      <c r="BM188" s="100"/>
      <c r="BN188" s="100"/>
      <c r="BO188" s="100"/>
      <c r="BP188" s="100"/>
      <c r="BQ188" s="100"/>
      <c r="BR188" s="100"/>
      <c r="BS188" s="100"/>
      <c r="BT188" s="100"/>
      <c r="BU188" s="100"/>
      <c r="BV188" s="100"/>
      <c r="BW188" s="100"/>
      <c r="BX188" s="100"/>
      <c r="BY188" s="100"/>
      <c r="BZ188" s="100"/>
      <c r="CA188" s="100"/>
      <c r="CB188" s="100"/>
      <c r="CC188" s="100"/>
      <c r="CD188" s="100"/>
    </row>
    <row r="189" spans="1:82" s="3" customFormat="1" x14ac:dyDescent="0.25">
      <c r="A189" s="100"/>
      <c r="L189" s="39"/>
      <c r="M189" s="39"/>
      <c r="N189" s="39"/>
      <c r="O189" s="39"/>
      <c r="P189" s="39"/>
      <c r="Q189" s="39"/>
      <c r="R189" s="39"/>
      <c r="S189" s="39"/>
      <c r="T189" s="39"/>
      <c r="U189" s="39"/>
      <c r="V189" s="39"/>
      <c r="W189" s="39"/>
      <c r="X189" s="45"/>
      <c r="Y189" s="39"/>
      <c r="Z189" s="39"/>
      <c r="AA189" s="39"/>
      <c r="AB189" s="39"/>
      <c r="AC189" s="39"/>
      <c r="AD189" s="39"/>
      <c r="AE189" s="39"/>
      <c r="AF189" s="39"/>
      <c r="AG189" s="39"/>
      <c r="AH189" s="113"/>
      <c r="AI189" s="113"/>
      <c r="AJ189" s="113"/>
      <c r="AK189" s="113"/>
      <c r="AL189" s="113"/>
      <c r="AM189" s="113"/>
      <c r="AN189" s="100"/>
      <c r="AO189" s="100"/>
      <c r="AP189" s="100"/>
      <c r="AQ189" s="100"/>
      <c r="AR189" s="100"/>
      <c r="AS189" s="100"/>
      <c r="AT189" s="100"/>
      <c r="AU189" s="100"/>
      <c r="AV189" s="100"/>
      <c r="AW189" s="100"/>
      <c r="AX189" s="100"/>
      <c r="AY189" s="100"/>
      <c r="AZ189" s="100"/>
      <c r="BA189" s="100"/>
      <c r="BB189" s="100"/>
      <c r="BC189" s="100"/>
      <c r="BD189" s="100"/>
      <c r="BE189" s="100"/>
      <c r="BF189" s="100"/>
      <c r="BG189" s="100"/>
      <c r="BH189" s="100"/>
      <c r="BI189" s="100"/>
      <c r="BJ189" s="100"/>
      <c r="BK189" s="100"/>
      <c r="BL189" s="100"/>
      <c r="BM189" s="100"/>
      <c r="BN189" s="100"/>
      <c r="BO189" s="100"/>
      <c r="BP189" s="100"/>
      <c r="BQ189" s="100"/>
      <c r="BR189" s="100"/>
      <c r="BS189" s="100"/>
      <c r="BT189" s="100"/>
      <c r="BU189" s="100"/>
      <c r="BV189" s="100"/>
      <c r="BW189" s="100"/>
      <c r="BX189" s="100"/>
      <c r="BY189" s="100"/>
      <c r="BZ189" s="100"/>
      <c r="CA189" s="100"/>
      <c r="CB189" s="100"/>
      <c r="CC189" s="100"/>
      <c r="CD189" s="100"/>
    </row>
    <row r="190" spans="1:82" s="3" customFormat="1" x14ac:dyDescent="0.25">
      <c r="A190" s="100"/>
      <c r="L190" s="39"/>
      <c r="M190" s="39"/>
      <c r="N190" s="39"/>
      <c r="O190" s="39"/>
      <c r="P190" s="39"/>
      <c r="Q190" s="39"/>
      <c r="R190" s="39"/>
      <c r="S190" s="39"/>
      <c r="T190" s="39"/>
      <c r="U190" s="39"/>
      <c r="V190" s="39"/>
      <c r="W190" s="39"/>
      <c r="X190" s="45"/>
      <c r="Y190" s="39"/>
      <c r="Z190" s="39"/>
      <c r="AA190" s="39"/>
      <c r="AB190" s="39"/>
      <c r="AC190" s="39"/>
      <c r="AD190" s="39"/>
      <c r="AE190" s="39"/>
      <c r="AF190" s="39"/>
      <c r="AG190" s="39"/>
      <c r="AH190" s="113"/>
      <c r="AI190" s="113"/>
      <c r="AJ190" s="113"/>
      <c r="AK190" s="113"/>
      <c r="AL190" s="113"/>
      <c r="AM190" s="113"/>
      <c r="AN190" s="100"/>
      <c r="AO190" s="100"/>
      <c r="AP190" s="100"/>
      <c r="AQ190" s="100"/>
      <c r="AR190" s="100"/>
      <c r="AS190" s="100"/>
      <c r="AT190" s="100"/>
      <c r="AU190" s="100"/>
      <c r="AV190" s="100"/>
      <c r="AW190" s="100"/>
      <c r="AX190" s="100"/>
      <c r="AY190" s="100"/>
      <c r="AZ190" s="100"/>
      <c r="BA190" s="100"/>
      <c r="BB190" s="100"/>
      <c r="BC190" s="100"/>
      <c r="BD190" s="100"/>
      <c r="BE190" s="100"/>
      <c r="BF190" s="100"/>
      <c r="BG190" s="100"/>
      <c r="BH190" s="100"/>
      <c r="BI190" s="100"/>
      <c r="BJ190" s="100"/>
      <c r="BK190" s="100"/>
      <c r="BL190" s="100"/>
      <c r="BM190" s="100"/>
      <c r="BN190" s="100"/>
      <c r="BO190" s="100"/>
      <c r="BP190" s="100"/>
      <c r="BQ190" s="100"/>
      <c r="BR190" s="100"/>
      <c r="BS190" s="100"/>
      <c r="BT190" s="100"/>
      <c r="BU190" s="100"/>
      <c r="BV190" s="100"/>
      <c r="BW190" s="100"/>
      <c r="BX190" s="100"/>
      <c r="BY190" s="100"/>
      <c r="BZ190" s="100"/>
      <c r="CA190" s="100"/>
      <c r="CB190" s="100"/>
      <c r="CC190" s="100"/>
      <c r="CD190" s="100"/>
    </row>
    <row r="191" spans="1:82" s="3" customFormat="1" x14ac:dyDescent="0.25">
      <c r="A191" s="100"/>
      <c r="L191" s="39"/>
      <c r="M191" s="39"/>
      <c r="N191" s="39"/>
      <c r="O191" s="39"/>
      <c r="P191" s="39"/>
      <c r="Q191" s="39"/>
      <c r="R191" s="39"/>
      <c r="S191" s="39"/>
      <c r="T191" s="39"/>
      <c r="U191" s="39"/>
      <c r="V191" s="39"/>
      <c r="W191" s="39"/>
      <c r="X191" s="45"/>
      <c r="Y191" s="39"/>
      <c r="Z191" s="39"/>
      <c r="AA191" s="39"/>
      <c r="AB191" s="39"/>
      <c r="AC191" s="39"/>
      <c r="AD191" s="39"/>
      <c r="AE191" s="39"/>
      <c r="AF191" s="39"/>
      <c r="AG191" s="39"/>
      <c r="AH191" s="113"/>
      <c r="AI191" s="113"/>
      <c r="AJ191" s="113"/>
      <c r="AK191" s="113"/>
      <c r="AL191" s="113"/>
      <c r="AM191" s="113"/>
      <c r="AN191" s="100"/>
      <c r="AO191" s="100"/>
      <c r="AP191" s="100"/>
      <c r="AQ191" s="100"/>
      <c r="AR191" s="100"/>
      <c r="AS191" s="100"/>
      <c r="AT191" s="100"/>
      <c r="AU191" s="100"/>
      <c r="AV191" s="100"/>
      <c r="AW191" s="100"/>
      <c r="AX191" s="100"/>
      <c r="AY191" s="100"/>
      <c r="AZ191" s="100"/>
      <c r="BA191" s="100"/>
      <c r="BB191" s="100"/>
      <c r="BC191" s="100"/>
      <c r="BD191" s="100"/>
      <c r="BE191" s="100"/>
      <c r="BF191" s="100"/>
      <c r="BG191" s="100"/>
      <c r="BH191" s="100"/>
      <c r="BI191" s="100"/>
      <c r="BJ191" s="100"/>
      <c r="BK191" s="100"/>
      <c r="BL191" s="100"/>
      <c r="BM191" s="100"/>
      <c r="BN191" s="100"/>
      <c r="BO191" s="100"/>
      <c r="BP191" s="100"/>
      <c r="BQ191" s="100"/>
      <c r="BR191" s="100"/>
      <c r="BS191" s="100"/>
      <c r="BT191" s="100"/>
      <c r="BU191" s="100"/>
      <c r="BV191" s="100"/>
      <c r="BW191" s="100"/>
      <c r="BX191" s="100"/>
      <c r="BY191" s="100"/>
      <c r="BZ191" s="100"/>
      <c r="CA191" s="100"/>
      <c r="CB191" s="100"/>
      <c r="CC191" s="100"/>
      <c r="CD191" s="100"/>
    </row>
    <row r="192" spans="1:82" s="3" customFormat="1" x14ac:dyDescent="0.25">
      <c r="A192" s="100"/>
      <c r="L192" s="39"/>
      <c r="M192" s="39"/>
      <c r="N192" s="39"/>
      <c r="O192" s="39"/>
      <c r="P192" s="39"/>
      <c r="Q192" s="39"/>
      <c r="R192" s="39"/>
      <c r="S192" s="39"/>
      <c r="T192" s="39"/>
      <c r="U192" s="39"/>
      <c r="V192" s="39"/>
      <c r="W192" s="39"/>
      <c r="X192" s="45"/>
      <c r="Y192" s="39"/>
      <c r="Z192" s="39"/>
      <c r="AA192" s="39"/>
      <c r="AB192" s="39"/>
      <c r="AC192" s="39"/>
      <c r="AD192" s="39"/>
      <c r="AE192" s="39"/>
      <c r="AF192" s="39"/>
      <c r="AG192" s="39"/>
      <c r="AH192" s="113"/>
      <c r="AI192" s="113"/>
      <c r="AJ192" s="113"/>
      <c r="AK192" s="113"/>
      <c r="AL192" s="113"/>
      <c r="AM192" s="113"/>
      <c r="AN192" s="100"/>
      <c r="AO192" s="100"/>
      <c r="AP192" s="100"/>
      <c r="AQ192" s="100"/>
      <c r="AR192" s="100"/>
      <c r="AS192" s="100"/>
      <c r="AT192" s="100"/>
      <c r="AU192" s="100"/>
      <c r="AV192" s="100"/>
      <c r="AW192" s="100"/>
      <c r="AX192" s="100"/>
      <c r="AY192" s="100"/>
      <c r="AZ192" s="100"/>
      <c r="BA192" s="100"/>
      <c r="BB192" s="100"/>
      <c r="BC192" s="100"/>
      <c r="BD192" s="100"/>
      <c r="BE192" s="100"/>
      <c r="BF192" s="100"/>
      <c r="BG192" s="100"/>
      <c r="BH192" s="100"/>
      <c r="BI192" s="100"/>
      <c r="BJ192" s="100"/>
      <c r="BK192" s="100"/>
      <c r="BL192" s="100"/>
      <c r="BM192" s="100"/>
      <c r="BN192" s="100"/>
      <c r="BO192" s="100"/>
      <c r="BP192" s="100"/>
      <c r="BQ192" s="100"/>
      <c r="BR192" s="100"/>
      <c r="BS192" s="100"/>
      <c r="BT192" s="100"/>
      <c r="BU192" s="100"/>
      <c r="BV192" s="100"/>
      <c r="BW192" s="100"/>
      <c r="BX192" s="100"/>
      <c r="BY192" s="100"/>
      <c r="BZ192" s="100"/>
      <c r="CA192" s="100"/>
      <c r="CB192" s="100"/>
      <c r="CC192" s="100"/>
      <c r="CD192" s="100"/>
    </row>
    <row r="193" spans="1:82" s="3" customFormat="1" x14ac:dyDescent="0.25">
      <c r="A193" s="100"/>
      <c r="L193" s="39"/>
      <c r="M193" s="39"/>
      <c r="N193" s="39"/>
      <c r="O193" s="39"/>
      <c r="P193" s="39"/>
      <c r="Q193" s="39"/>
      <c r="R193" s="39"/>
      <c r="S193" s="39"/>
      <c r="T193" s="39"/>
      <c r="U193" s="39"/>
      <c r="V193" s="39"/>
      <c r="W193" s="39"/>
      <c r="X193" s="45"/>
      <c r="Y193" s="39"/>
      <c r="Z193" s="39"/>
      <c r="AA193" s="39"/>
      <c r="AB193" s="39"/>
      <c r="AC193" s="39"/>
      <c r="AD193" s="39"/>
      <c r="AE193" s="39"/>
      <c r="AF193" s="39"/>
      <c r="AG193" s="39"/>
      <c r="AH193" s="113"/>
      <c r="AI193" s="113"/>
      <c r="AJ193" s="113"/>
      <c r="AK193" s="113"/>
      <c r="AL193" s="113"/>
      <c r="AM193" s="113"/>
      <c r="AN193" s="100"/>
      <c r="AO193" s="100"/>
      <c r="AP193" s="100"/>
      <c r="AQ193" s="100"/>
      <c r="AR193" s="100"/>
      <c r="AS193" s="100"/>
      <c r="AT193" s="100"/>
      <c r="AU193" s="100"/>
      <c r="AV193" s="100"/>
      <c r="AW193" s="100"/>
      <c r="AX193" s="100"/>
      <c r="AY193" s="100"/>
      <c r="AZ193" s="100"/>
      <c r="BA193" s="100"/>
      <c r="BB193" s="100"/>
      <c r="BC193" s="100"/>
      <c r="BD193" s="100"/>
      <c r="BE193" s="100"/>
      <c r="BF193" s="100"/>
      <c r="BG193" s="100"/>
      <c r="BH193" s="100"/>
      <c r="BI193" s="100"/>
      <c r="BJ193" s="100"/>
      <c r="BK193" s="100"/>
      <c r="BL193" s="100"/>
      <c r="BM193" s="100"/>
      <c r="BN193" s="100"/>
      <c r="BO193" s="100"/>
      <c r="BP193" s="100"/>
      <c r="BQ193" s="100"/>
      <c r="BR193" s="100"/>
      <c r="BS193" s="100"/>
      <c r="BT193" s="100"/>
      <c r="BU193" s="100"/>
      <c r="BV193" s="100"/>
      <c r="BW193" s="100"/>
      <c r="BX193" s="100"/>
      <c r="BY193" s="100"/>
      <c r="BZ193" s="100"/>
      <c r="CA193" s="100"/>
      <c r="CB193" s="100"/>
      <c r="CC193" s="100"/>
      <c r="CD193" s="100"/>
    </row>
    <row r="194" spans="1:82" s="3" customFormat="1" x14ac:dyDescent="0.25">
      <c r="A194" s="100"/>
      <c r="L194" s="39"/>
      <c r="M194" s="39"/>
      <c r="N194" s="39"/>
      <c r="O194" s="39"/>
      <c r="P194" s="39"/>
      <c r="Q194" s="39"/>
      <c r="R194" s="39"/>
      <c r="S194" s="39"/>
      <c r="T194" s="39"/>
      <c r="U194" s="39"/>
      <c r="V194" s="39"/>
      <c r="W194" s="39"/>
      <c r="X194" s="45"/>
      <c r="Y194" s="39"/>
      <c r="Z194" s="39"/>
      <c r="AA194" s="39"/>
      <c r="AB194" s="39"/>
      <c r="AC194" s="39"/>
      <c r="AD194" s="39"/>
      <c r="AE194" s="39"/>
      <c r="AF194" s="39"/>
      <c r="AG194" s="39"/>
      <c r="AH194" s="113"/>
      <c r="AI194" s="113"/>
      <c r="AJ194" s="113"/>
      <c r="AK194" s="113"/>
      <c r="AL194" s="113"/>
      <c r="AM194" s="113"/>
      <c r="AN194" s="100"/>
      <c r="AO194" s="100"/>
      <c r="AP194" s="100"/>
      <c r="AQ194" s="100"/>
      <c r="AR194" s="100"/>
      <c r="AS194" s="100"/>
      <c r="AT194" s="100"/>
      <c r="AU194" s="100"/>
      <c r="AV194" s="100"/>
      <c r="AW194" s="100"/>
      <c r="AX194" s="100"/>
      <c r="AY194" s="100"/>
      <c r="AZ194" s="100"/>
      <c r="BA194" s="100"/>
      <c r="BB194" s="100"/>
      <c r="BC194" s="100"/>
      <c r="BD194" s="100"/>
      <c r="BE194" s="100"/>
      <c r="BF194" s="100"/>
      <c r="BG194" s="100"/>
      <c r="BH194" s="100"/>
      <c r="BI194" s="100"/>
      <c r="BJ194" s="100"/>
      <c r="BK194" s="100"/>
      <c r="BL194" s="100"/>
      <c r="BM194" s="100"/>
      <c r="BN194" s="100"/>
      <c r="BO194" s="100"/>
      <c r="BP194" s="100"/>
      <c r="BQ194" s="100"/>
      <c r="BR194" s="100"/>
      <c r="BS194" s="100"/>
      <c r="BT194" s="100"/>
      <c r="BU194" s="100"/>
      <c r="BV194" s="100"/>
      <c r="BW194" s="100"/>
      <c r="BX194" s="100"/>
      <c r="BY194" s="100"/>
      <c r="BZ194" s="100"/>
      <c r="CA194" s="100"/>
      <c r="CB194" s="100"/>
      <c r="CC194" s="100"/>
      <c r="CD194" s="100"/>
    </row>
    <row r="195" spans="1:82" s="3" customFormat="1" x14ac:dyDescent="0.25">
      <c r="A195" s="100"/>
      <c r="L195" s="39"/>
      <c r="M195" s="39"/>
      <c r="N195" s="39"/>
      <c r="O195" s="39"/>
      <c r="P195" s="39"/>
      <c r="Q195" s="39"/>
      <c r="R195" s="39"/>
      <c r="S195" s="39"/>
      <c r="T195" s="39"/>
      <c r="U195" s="39"/>
      <c r="V195" s="39"/>
      <c r="W195" s="39"/>
      <c r="X195" s="45"/>
      <c r="Y195" s="39"/>
      <c r="Z195" s="39"/>
      <c r="AA195" s="39"/>
      <c r="AB195" s="39"/>
      <c r="AC195" s="39"/>
      <c r="AD195" s="39"/>
      <c r="AE195" s="39"/>
      <c r="AF195" s="39"/>
      <c r="AG195" s="39"/>
      <c r="AH195" s="113"/>
      <c r="AI195" s="113"/>
      <c r="AJ195" s="113"/>
      <c r="AK195" s="113"/>
      <c r="AL195" s="113"/>
      <c r="AM195" s="113"/>
      <c r="AN195" s="100"/>
      <c r="AO195" s="100"/>
      <c r="AP195" s="100"/>
      <c r="AQ195" s="100"/>
      <c r="AR195" s="100"/>
      <c r="AS195" s="100"/>
      <c r="AT195" s="100"/>
      <c r="AU195" s="100"/>
      <c r="AV195" s="100"/>
      <c r="AW195" s="100"/>
      <c r="AX195" s="100"/>
      <c r="AY195" s="100"/>
      <c r="AZ195" s="100"/>
      <c r="BA195" s="100"/>
      <c r="BB195" s="100"/>
      <c r="BC195" s="100"/>
      <c r="BD195" s="100"/>
      <c r="BE195" s="100"/>
      <c r="BF195" s="100"/>
      <c r="BG195" s="100"/>
      <c r="BH195" s="100"/>
      <c r="BI195" s="100"/>
      <c r="BJ195" s="100"/>
      <c r="BK195" s="100"/>
      <c r="BL195" s="100"/>
      <c r="BM195" s="100"/>
      <c r="BN195" s="100"/>
      <c r="BO195" s="100"/>
      <c r="BP195" s="100"/>
      <c r="BQ195" s="100"/>
      <c r="BR195" s="100"/>
      <c r="BS195" s="100"/>
      <c r="BT195" s="100"/>
      <c r="BU195" s="100"/>
      <c r="BV195" s="100"/>
      <c r="BW195" s="100"/>
      <c r="BX195" s="100"/>
      <c r="BY195" s="100"/>
      <c r="BZ195" s="100"/>
      <c r="CA195" s="100"/>
      <c r="CB195" s="100"/>
      <c r="CC195" s="100"/>
      <c r="CD195" s="100"/>
    </row>
    <row r="196" spans="1:82" s="3" customFormat="1" x14ac:dyDescent="0.25">
      <c r="A196" s="100"/>
      <c r="L196" s="39"/>
      <c r="M196" s="39"/>
      <c r="N196" s="39"/>
      <c r="O196" s="39"/>
      <c r="P196" s="39"/>
      <c r="Q196" s="39"/>
      <c r="R196" s="39"/>
      <c r="S196" s="39"/>
      <c r="T196" s="39"/>
      <c r="U196" s="39"/>
      <c r="V196" s="39"/>
      <c r="W196" s="39"/>
      <c r="X196" s="45"/>
      <c r="Y196" s="39"/>
      <c r="Z196" s="39"/>
      <c r="AA196" s="39"/>
      <c r="AB196" s="39"/>
      <c r="AC196" s="39"/>
      <c r="AD196" s="39"/>
      <c r="AE196" s="39"/>
      <c r="AF196" s="39"/>
      <c r="AG196" s="39"/>
      <c r="AH196" s="113"/>
      <c r="AI196" s="113"/>
      <c r="AJ196" s="113"/>
      <c r="AK196" s="113"/>
      <c r="AL196" s="113"/>
      <c r="AM196" s="113"/>
      <c r="AN196" s="100"/>
      <c r="AO196" s="100"/>
      <c r="AP196" s="100"/>
      <c r="AQ196" s="100"/>
      <c r="AR196" s="100"/>
      <c r="AS196" s="100"/>
      <c r="AT196" s="100"/>
      <c r="AU196" s="100"/>
      <c r="AV196" s="100"/>
      <c r="AW196" s="100"/>
      <c r="AX196" s="100"/>
      <c r="AY196" s="100"/>
      <c r="AZ196" s="100"/>
      <c r="BA196" s="100"/>
      <c r="BB196" s="100"/>
      <c r="BC196" s="100"/>
      <c r="BD196" s="100"/>
      <c r="BE196" s="100"/>
      <c r="BF196" s="100"/>
      <c r="BG196" s="100"/>
      <c r="BH196" s="100"/>
      <c r="BI196" s="100"/>
      <c r="BJ196" s="100"/>
      <c r="BK196" s="100"/>
      <c r="BL196" s="100"/>
      <c r="BM196" s="100"/>
      <c r="BN196" s="100"/>
      <c r="BO196" s="100"/>
      <c r="BP196" s="100"/>
      <c r="BQ196" s="100"/>
      <c r="BR196" s="100"/>
      <c r="BS196" s="100"/>
      <c r="BT196" s="100"/>
      <c r="BU196" s="100"/>
      <c r="BV196" s="100"/>
      <c r="BW196" s="100"/>
      <c r="BX196" s="100"/>
      <c r="BY196" s="100"/>
      <c r="BZ196" s="100"/>
      <c r="CA196" s="100"/>
      <c r="CB196" s="100"/>
      <c r="CC196" s="100"/>
      <c r="CD196" s="100"/>
    </row>
    <row r="197" spans="1:82" s="3" customFormat="1" x14ac:dyDescent="0.25">
      <c r="A197" s="100"/>
      <c r="L197" s="39"/>
      <c r="M197" s="39"/>
      <c r="N197" s="39"/>
      <c r="O197" s="39"/>
      <c r="P197" s="39"/>
      <c r="Q197" s="39"/>
      <c r="R197" s="39"/>
      <c r="S197" s="39"/>
      <c r="T197" s="39"/>
      <c r="U197" s="39"/>
      <c r="V197" s="39"/>
      <c r="W197" s="39"/>
      <c r="X197" s="45"/>
      <c r="Y197" s="39"/>
      <c r="Z197" s="39"/>
      <c r="AA197" s="39"/>
      <c r="AB197" s="39"/>
      <c r="AC197" s="39"/>
      <c r="AD197" s="39"/>
      <c r="AE197" s="39"/>
      <c r="AF197" s="39"/>
      <c r="AG197" s="39"/>
      <c r="AH197" s="113"/>
      <c r="AI197" s="113"/>
      <c r="AJ197" s="113"/>
      <c r="AK197" s="113"/>
      <c r="AL197" s="113"/>
      <c r="AM197" s="113"/>
      <c r="AN197" s="100"/>
      <c r="AO197" s="100"/>
      <c r="AP197" s="100"/>
      <c r="AQ197" s="100"/>
      <c r="AR197" s="100"/>
      <c r="AS197" s="100"/>
      <c r="AT197" s="100"/>
      <c r="AU197" s="100"/>
      <c r="AV197" s="100"/>
      <c r="AW197" s="100"/>
      <c r="AX197" s="100"/>
      <c r="AY197" s="100"/>
      <c r="AZ197" s="100"/>
      <c r="BA197" s="100"/>
      <c r="BB197" s="100"/>
      <c r="BC197" s="100"/>
      <c r="BD197" s="100"/>
      <c r="BE197" s="100"/>
      <c r="BF197" s="100"/>
      <c r="BG197" s="100"/>
      <c r="BH197" s="100"/>
      <c r="BI197" s="100"/>
      <c r="BJ197" s="100"/>
      <c r="BK197" s="100"/>
      <c r="BL197" s="100"/>
      <c r="BM197" s="100"/>
      <c r="BN197" s="100"/>
      <c r="BO197" s="100"/>
      <c r="BP197" s="100"/>
      <c r="BQ197" s="100"/>
      <c r="BR197" s="100"/>
      <c r="BS197" s="100"/>
      <c r="BT197" s="100"/>
      <c r="BU197" s="100"/>
      <c r="BV197" s="100"/>
      <c r="BW197" s="100"/>
      <c r="BX197" s="100"/>
      <c r="BY197" s="100"/>
      <c r="BZ197" s="100"/>
      <c r="CA197" s="100"/>
      <c r="CB197" s="100"/>
      <c r="CC197" s="100"/>
      <c r="CD197" s="100"/>
    </row>
    <row r="198" spans="1:82" s="3" customFormat="1" x14ac:dyDescent="0.25">
      <c r="A198" s="100"/>
      <c r="L198" s="39"/>
      <c r="M198" s="39"/>
      <c r="N198" s="39"/>
      <c r="O198" s="39"/>
      <c r="P198" s="39"/>
      <c r="Q198" s="39"/>
      <c r="R198" s="39"/>
      <c r="S198" s="39"/>
      <c r="T198" s="39"/>
      <c r="U198" s="39"/>
      <c r="V198" s="39"/>
      <c r="W198" s="39"/>
      <c r="X198" s="45"/>
      <c r="Y198" s="39"/>
      <c r="Z198" s="39"/>
      <c r="AA198" s="39"/>
      <c r="AB198" s="39"/>
      <c r="AC198" s="39"/>
      <c r="AD198" s="39"/>
      <c r="AE198" s="39"/>
      <c r="AF198" s="39"/>
      <c r="AG198" s="39"/>
      <c r="AH198" s="113"/>
      <c r="AI198" s="113"/>
      <c r="AJ198" s="113"/>
      <c r="AK198" s="113"/>
      <c r="AL198" s="113"/>
      <c r="AM198" s="113"/>
      <c r="AN198" s="100"/>
      <c r="AO198" s="100"/>
      <c r="AP198" s="100"/>
      <c r="AQ198" s="100"/>
      <c r="AR198" s="100"/>
      <c r="AS198" s="100"/>
      <c r="AT198" s="100"/>
      <c r="AU198" s="100"/>
      <c r="AV198" s="100"/>
      <c r="AW198" s="100"/>
      <c r="AX198" s="100"/>
      <c r="AY198" s="100"/>
      <c r="AZ198" s="100"/>
      <c r="BA198" s="100"/>
      <c r="BB198" s="100"/>
      <c r="BC198" s="100"/>
      <c r="BD198" s="100"/>
      <c r="BE198" s="100"/>
      <c r="BF198" s="100"/>
      <c r="BG198" s="100"/>
      <c r="BH198" s="100"/>
      <c r="BI198" s="100"/>
      <c r="BJ198" s="100"/>
      <c r="BK198" s="100"/>
      <c r="BL198" s="100"/>
      <c r="BM198" s="100"/>
      <c r="BN198" s="100"/>
      <c r="BO198" s="100"/>
      <c r="BP198" s="100"/>
      <c r="BQ198" s="100"/>
      <c r="BR198" s="100"/>
      <c r="BS198" s="100"/>
      <c r="BT198" s="100"/>
      <c r="BU198" s="100"/>
      <c r="BV198" s="100"/>
      <c r="BW198" s="100"/>
      <c r="BX198" s="100"/>
      <c r="BY198" s="100"/>
      <c r="BZ198" s="100"/>
      <c r="CA198" s="100"/>
      <c r="CB198" s="100"/>
      <c r="CC198" s="100"/>
      <c r="CD198" s="100"/>
    </row>
    <row r="199" spans="1:82" s="3" customFormat="1" x14ac:dyDescent="0.25">
      <c r="A199" s="100"/>
      <c r="L199" s="39"/>
      <c r="M199" s="39"/>
      <c r="N199" s="39"/>
      <c r="O199" s="39"/>
      <c r="P199" s="39"/>
      <c r="Q199" s="39"/>
      <c r="R199" s="39"/>
      <c r="S199" s="39"/>
      <c r="T199" s="39"/>
      <c r="U199" s="39"/>
      <c r="V199" s="39"/>
      <c r="W199" s="39"/>
      <c r="X199" s="45"/>
      <c r="Y199" s="39"/>
      <c r="Z199" s="39"/>
      <c r="AA199" s="39"/>
      <c r="AB199" s="39"/>
      <c r="AC199" s="39"/>
      <c r="AD199" s="39"/>
      <c r="AE199" s="39"/>
      <c r="AF199" s="39"/>
      <c r="AG199" s="39"/>
      <c r="AH199" s="113"/>
      <c r="AI199" s="113"/>
      <c r="AJ199" s="113"/>
      <c r="AK199" s="113"/>
      <c r="AL199" s="113"/>
      <c r="AM199" s="113"/>
      <c r="AN199" s="100"/>
      <c r="AO199" s="100"/>
      <c r="AP199" s="100"/>
      <c r="AQ199" s="100"/>
      <c r="AR199" s="100"/>
      <c r="AS199" s="100"/>
      <c r="AT199" s="100"/>
      <c r="AU199" s="100"/>
      <c r="AV199" s="100"/>
      <c r="AW199" s="100"/>
      <c r="AX199" s="100"/>
      <c r="AY199" s="100"/>
      <c r="AZ199" s="100"/>
      <c r="BA199" s="100"/>
      <c r="BB199" s="100"/>
      <c r="BC199" s="100"/>
      <c r="BD199" s="100"/>
      <c r="BE199" s="100"/>
      <c r="BF199" s="100"/>
      <c r="BG199" s="100"/>
      <c r="BH199" s="100"/>
      <c r="BI199" s="100"/>
      <c r="BJ199" s="100"/>
      <c r="BK199" s="100"/>
      <c r="BL199" s="100"/>
      <c r="BM199" s="100"/>
      <c r="BN199" s="100"/>
      <c r="BO199" s="100"/>
      <c r="BP199" s="100"/>
      <c r="BQ199" s="100"/>
      <c r="BR199" s="100"/>
      <c r="BS199" s="100"/>
      <c r="BT199" s="100"/>
      <c r="BU199" s="100"/>
      <c r="BV199" s="100"/>
      <c r="BW199" s="100"/>
      <c r="BX199" s="100"/>
      <c r="BY199" s="100"/>
      <c r="BZ199" s="100"/>
      <c r="CA199" s="100"/>
      <c r="CB199" s="100"/>
      <c r="CC199" s="100"/>
      <c r="CD199" s="100"/>
    </row>
    <row r="200" spans="1:82" s="3" customFormat="1" x14ac:dyDescent="0.25">
      <c r="A200" s="100"/>
      <c r="L200" s="39"/>
      <c r="M200" s="39"/>
      <c r="N200" s="39"/>
      <c r="O200" s="39"/>
      <c r="P200" s="39"/>
      <c r="Q200" s="39"/>
      <c r="R200" s="39"/>
      <c r="S200" s="39"/>
      <c r="T200" s="39"/>
      <c r="U200" s="39"/>
      <c r="V200" s="39"/>
      <c r="W200" s="39"/>
      <c r="X200" s="45"/>
      <c r="Y200" s="39"/>
      <c r="Z200" s="39"/>
      <c r="AA200" s="39"/>
      <c r="AB200" s="39"/>
      <c r="AC200" s="39"/>
      <c r="AD200" s="39"/>
      <c r="AE200" s="39"/>
      <c r="AF200" s="39"/>
      <c r="AG200" s="39"/>
      <c r="AH200" s="113"/>
      <c r="AI200" s="113"/>
      <c r="AJ200" s="113"/>
      <c r="AK200" s="113"/>
      <c r="AL200" s="113"/>
      <c r="AM200" s="113"/>
      <c r="AN200" s="100"/>
      <c r="AO200" s="100"/>
      <c r="AP200" s="100"/>
      <c r="AQ200" s="100"/>
      <c r="AR200" s="100"/>
      <c r="AS200" s="100"/>
      <c r="AT200" s="100"/>
      <c r="AU200" s="100"/>
      <c r="AV200" s="100"/>
      <c r="AW200" s="100"/>
      <c r="AX200" s="100"/>
      <c r="AY200" s="100"/>
      <c r="AZ200" s="100"/>
      <c r="BA200" s="100"/>
      <c r="BB200" s="100"/>
      <c r="BC200" s="100"/>
      <c r="BD200" s="100"/>
      <c r="BE200" s="100"/>
      <c r="BF200" s="100"/>
      <c r="BG200" s="100"/>
      <c r="BH200" s="100"/>
      <c r="BI200" s="100"/>
      <c r="BJ200" s="100"/>
      <c r="BK200" s="100"/>
      <c r="BL200" s="100"/>
      <c r="BM200" s="100"/>
      <c r="BN200" s="100"/>
      <c r="BO200" s="100"/>
      <c r="BP200" s="100"/>
      <c r="BQ200" s="100"/>
      <c r="BR200" s="100"/>
      <c r="BS200" s="100"/>
      <c r="BT200" s="100"/>
      <c r="BU200" s="100"/>
      <c r="BV200" s="100"/>
      <c r="BW200" s="100"/>
      <c r="BX200" s="100"/>
      <c r="BY200" s="100"/>
      <c r="BZ200" s="100"/>
      <c r="CA200" s="100"/>
      <c r="CB200" s="100"/>
      <c r="CC200" s="100"/>
      <c r="CD200" s="100"/>
    </row>
    <row r="201" spans="1:82" s="3" customFormat="1" x14ac:dyDescent="0.25">
      <c r="A201" s="100"/>
      <c r="L201" s="39"/>
      <c r="M201" s="39"/>
      <c r="N201" s="39"/>
      <c r="O201" s="39"/>
      <c r="P201" s="39"/>
      <c r="Q201" s="39"/>
      <c r="R201" s="39"/>
      <c r="S201" s="39"/>
      <c r="T201" s="39"/>
      <c r="U201" s="39"/>
      <c r="V201" s="39"/>
      <c r="W201" s="39"/>
      <c r="X201" s="45"/>
      <c r="Y201" s="39"/>
      <c r="Z201" s="39"/>
      <c r="AA201" s="39"/>
      <c r="AB201" s="39"/>
      <c r="AC201" s="39"/>
      <c r="AD201" s="39"/>
      <c r="AE201" s="39"/>
      <c r="AF201" s="39"/>
      <c r="AG201" s="39"/>
      <c r="AH201" s="113"/>
      <c r="AI201" s="113"/>
      <c r="AJ201" s="113"/>
      <c r="AK201" s="113"/>
      <c r="AL201" s="113"/>
      <c r="AM201" s="113"/>
      <c r="AN201" s="100"/>
      <c r="AO201" s="100"/>
      <c r="AP201" s="100"/>
      <c r="AQ201" s="100"/>
      <c r="AR201" s="100"/>
      <c r="AS201" s="100"/>
      <c r="AT201" s="100"/>
      <c r="AU201" s="100"/>
      <c r="AV201" s="100"/>
      <c r="AW201" s="100"/>
      <c r="AX201" s="100"/>
      <c r="AY201" s="100"/>
      <c r="AZ201" s="100"/>
      <c r="BA201" s="100"/>
      <c r="BB201" s="100"/>
      <c r="BC201" s="100"/>
      <c r="BD201" s="100"/>
      <c r="BE201" s="100"/>
      <c r="BF201" s="100"/>
      <c r="BG201" s="100"/>
      <c r="BH201" s="100"/>
      <c r="BI201" s="100"/>
      <c r="BJ201" s="100"/>
      <c r="BK201" s="100"/>
      <c r="BL201" s="100"/>
      <c r="BM201" s="100"/>
      <c r="BN201" s="100"/>
      <c r="BO201" s="100"/>
      <c r="BP201" s="100"/>
      <c r="BQ201" s="100"/>
      <c r="BR201" s="100"/>
      <c r="BS201" s="100"/>
      <c r="BT201" s="100"/>
      <c r="BU201" s="100"/>
      <c r="BV201" s="100"/>
      <c r="BW201" s="100"/>
      <c r="BX201" s="100"/>
      <c r="BY201" s="100"/>
      <c r="BZ201" s="100"/>
      <c r="CA201" s="100"/>
      <c r="CB201" s="100"/>
      <c r="CC201" s="100"/>
      <c r="CD201" s="100"/>
    </row>
    <row r="202" spans="1:82" s="3" customFormat="1" x14ac:dyDescent="0.25">
      <c r="A202" s="100"/>
      <c r="L202" s="39"/>
      <c r="M202" s="39"/>
      <c r="N202" s="39"/>
      <c r="O202" s="39"/>
      <c r="P202" s="39"/>
      <c r="Q202" s="39"/>
      <c r="R202" s="39"/>
      <c r="S202" s="39"/>
      <c r="T202" s="39"/>
      <c r="U202" s="39"/>
      <c r="V202" s="39"/>
      <c r="W202" s="39"/>
      <c r="X202" s="45"/>
      <c r="Y202" s="39"/>
      <c r="Z202" s="39"/>
      <c r="AA202" s="39"/>
      <c r="AB202" s="39"/>
      <c r="AC202" s="39"/>
      <c r="AD202" s="39"/>
      <c r="AE202" s="39"/>
      <c r="AF202" s="39"/>
      <c r="AG202" s="39"/>
      <c r="AH202" s="113"/>
      <c r="AI202" s="113"/>
      <c r="AJ202" s="113"/>
      <c r="AK202" s="113"/>
      <c r="AL202" s="113"/>
      <c r="AM202" s="113"/>
      <c r="AN202" s="100"/>
      <c r="AO202" s="100"/>
      <c r="AP202" s="100"/>
      <c r="AQ202" s="100"/>
      <c r="AR202" s="100"/>
      <c r="AS202" s="100"/>
      <c r="AT202" s="100"/>
      <c r="AU202" s="100"/>
      <c r="AV202" s="100"/>
      <c r="AW202" s="100"/>
      <c r="AX202" s="100"/>
      <c r="AY202" s="100"/>
      <c r="AZ202" s="100"/>
      <c r="BA202" s="100"/>
      <c r="BB202" s="100"/>
      <c r="BC202" s="100"/>
      <c r="BD202" s="100"/>
      <c r="BE202" s="100"/>
      <c r="BF202" s="100"/>
      <c r="BG202" s="100"/>
      <c r="BH202" s="100"/>
      <c r="BI202" s="100"/>
      <c r="BJ202" s="100"/>
      <c r="BK202" s="100"/>
      <c r="BL202" s="100"/>
      <c r="BM202" s="100"/>
      <c r="BN202" s="100"/>
      <c r="BO202" s="100"/>
      <c r="BP202" s="100"/>
      <c r="BQ202" s="100"/>
      <c r="BR202" s="100"/>
      <c r="BS202" s="100"/>
      <c r="BT202" s="100"/>
      <c r="BU202" s="100"/>
      <c r="BV202" s="100"/>
      <c r="BW202" s="100"/>
      <c r="BX202" s="100"/>
      <c r="BY202" s="100"/>
      <c r="BZ202" s="100"/>
      <c r="CA202" s="100"/>
      <c r="CB202" s="100"/>
      <c r="CC202" s="100"/>
      <c r="CD202" s="100"/>
    </row>
    <row r="203" spans="1:82" s="3" customFormat="1" x14ac:dyDescent="0.25">
      <c r="A203" s="100"/>
      <c r="L203" s="39"/>
      <c r="M203" s="39"/>
      <c r="N203" s="39"/>
      <c r="O203" s="39"/>
      <c r="P203" s="39"/>
      <c r="Q203" s="39"/>
      <c r="R203" s="39"/>
      <c r="S203" s="39"/>
      <c r="T203" s="39"/>
      <c r="U203" s="39"/>
      <c r="V203" s="39"/>
      <c r="W203" s="39"/>
      <c r="X203" s="45"/>
      <c r="Y203" s="39"/>
      <c r="Z203" s="39"/>
      <c r="AA203" s="39"/>
      <c r="AB203" s="39"/>
      <c r="AC203" s="39"/>
      <c r="AD203" s="39"/>
      <c r="AE203" s="39"/>
      <c r="AF203" s="39"/>
      <c r="AG203" s="39"/>
      <c r="AH203" s="113"/>
      <c r="AI203" s="113"/>
      <c r="AJ203" s="113"/>
      <c r="AK203" s="113"/>
      <c r="AL203" s="113"/>
      <c r="AM203" s="113"/>
      <c r="AN203" s="100"/>
      <c r="AO203" s="100"/>
      <c r="AP203" s="100"/>
      <c r="AQ203" s="100"/>
      <c r="AR203" s="100"/>
      <c r="AS203" s="100"/>
      <c r="AT203" s="100"/>
      <c r="AU203" s="100"/>
      <c r="AV203" s="100"/>
      <c r="AW203" s="100"/>
      <c r="AX203" s="100"/>
      <c r="AY203" s="100"/>
      <c r="AZ203" s="100"/>
      <c r="BA203" s="100"/>
      <c r="BB203" s="100"/>
      <c r="BC203" s="100"/>
      <c r="BD203" s="100"/>
      <c r="BE203" s="100"/>
      <c r="BF203" s="100"/>
      <c r="BG203" s="100"/>
      <c r="BH203" s="100"/>
      <c r="BI203" s="100"/>
      <c r="BJ203" s="100"/>
      <c r="BK203" s="100"/>
      <c r="BL203" s="100"/>
      <c r="BM203" s="100"/>
      <c r="BN203" s="100"/>
      <c r="BO203" s="100"/>
      <c r="BP203" s="100"/>
      <c r="BQ203" s="100"/>
      <c r="BR203" s="100"/>
      <c r="BS203" s="100"/>
      <c r="BT203" s="100"/>
      <c r="BU203" s="100"/>
      <c r="BV203" s="100"/>
      <c r="BW203" s="100"/>
      <c r="BX203" s="100"/>
      <c r="BY203" s="100"/>
      <c r="BZ203" s="100"/>
      <c r="CA203" s="100"/>
      <c r="CB203" s="100"/>
      <c r="CC203" s="100"/>
      <c r="CD203" s="100"/>
    </row>
    <row r="204" spans="1:82" s="3" customFormat="1" x14ac:dyDescent="0.25">
      <c r="A204" s="100"/>
      <c r="L204" s="39"/>
      <c r="M204" s="39"/>
      <c r="N204" s="39"/>
      <c r="O204" s="39"/>
      <c r="P204" s="39"/>
      <c r="Q204" s="39"/>
      <c r="R204" s="39"/>
      <c r="S204" s="39"/>
      <c r="T204" s="39"/>
      <c r="U204" s="39"/>
      <c r="V204" s="39"/>
      <c r="W204" s="39"/>
      <c r="X204" s="45"/>
      <c r="Y204" s="39"/>
      <c r="Z204" s="39"/>
      <c r="AA204" s="39"/>
      <c r="AB204" s="39"/>
      <c r="AC204" s="39"/>
      <c r="AD204" s="39"/>
      <c r="AE204" s="39"/>
      <c r="AF204" s="39"/>
      <c r="AG204" s="39"/>
      <c r="AH204" s="113"/>
      <c r="AI204" s="113"/>
      <c r="AJ204" s="113"/>
      <c r="AK204" s="113"/>
      <c r="AL204" s="113"/>
      <c r="AM204" s="113"/>
      <c r="AN204" s="100"/>
      <c r="AO204" s="100"/>
      <c r="AP204" s="100"/>
      <c r="AQ204" s="100"/>
      <c r="AR204" s="100"/>
      <c r="AS204" s="100"/>
      <c r="AT204" s="100"/>
      <c r="AU204" s="100"/>
      <c r="AV204" s="100"/>
      <c r="AW204" s="100"/>
      <c r="AX204" s="100"/>
      <c r="AY204" s="100"/>
      <c r="AZ204" s="100"/>
      <c r="BA204" s="100"/>
      <c r="BB204" s="100"/>
      <c r="BC204" s="100"/>
      <c r="BD204" s="100"/>
      <c r="BE204" s="100"/>
      <c r="BF204" s="100"/>
      <c r="BG204" s="100"/>
      <c r="BH204" s="100"/>
      <c r="BI204" s="100"/>
      <c r="BJ204" s="100"/>
      <c r="BK204" s="100"/>
      <c r="BL204" s="100"/>
      <c r="BM204" s="100"/>
      <c r="BN204" s="100"/>
      <c r="BO204" s="100"/>
      <c r="BP204" s="100"/>
      <c r="BQ204" s="100"/>
      <c r="BR204" s="100"/>
      <c r="BS204" s="100"/>
      <c r="BT204" s="100"/>
      <c r="BU204" s="100"/>
      <c r="BV204" s="100"/>
      <c r="BW204" s="100"/>
      <c r="BX204" s="100"/>
      <c r="BY204" s="100"/>
      <c r="BZ204" s="100"/>
      <c r="CA204" s="100"/>
      <c r="CB204" s="100"/>
      <c r="CC204" s="100"/>
      <c r="CD204" s="100"/>
    </row>
    <row r="205" spans="1:82" s="3" customFormat="1" x14ac:dyDescent="0.25">
      <c r="A205" s="100"/>
      <c r="L205" s="39"/>
      <c r="M205" s="39"/>
      <c r="N205" s="39"/>
      <c r="O205" s="39"/>
      <c r="P205" s="39"/>
      <c r="Q205" s="39"/>
      <c r="R205" s="39"/>
      <c r="S205" s="39"/>
      <c r="T205" s="39"/>
      <c r="U205" s="39"/>
      <c r="V205" s="39"/>
      <c r="W205" s="39"/>
      <c r="X205" s="45"/>
      <c r="Y205" s="39"/>
      <c r="Z205" s="39"/>
      <c r="AA205" s="39"/>
      <c r="AB205" s="39"/>
      <c r="AC205" s="39"/>
      <c r="AD205" s="39"/>
      <c r="AE205" s="39"/>
      <c r="AF205" s="39"/>
      <c r="AG205" s="39"/>
      <c r="AH205" s="113"/>
      <c r="AI205" s="113"/>
      <c r="AJ205" s="113"/>
      <c r="AK205" s="113"/>
      <c r="AL205" s="113"/>
      <c r="AM205" s="113"/>
      <c r="AN205" s="100"/>
      <c r="AO205" s="100"/>
      <c r="AP205" s="100"/>
      <c r="AQ205" s="100"/>
      <c r="AR205" s="100"/>
      <c r="AS205" s="100"/>
      <c r="AT205" s="100"/>
      <c r="AU205" s="100"/>
      <c r="AV205" s="100"/>
      <c r="AW205" s="100"/>
      <c r="AX205" s="100"/>
      <c r="AY205" s="100"/>
      <c r="AZ205" s="100"/>
      <c r="BA205" s="100"/>
      <c r="BB205" s="100"/>
      <c r="BC205" s="100"/>
      <c r="BD205" s="100"/>
      <c r="BE205" s="100"/>
      <c r="BF205" s="100"/>
      <c r="BG205" s="100"/>
      <c r="BH205" s="100"/>
      <c r="BI205" s="100"/>
      <c r="BJ205" s="100"/>
      <c r="BK205" s="100"/>
      <c r="BL205" s="100"/>
      <c r="BM205" s="100"/>
      <c r="BN205" s="100"/>
      <c r="BO205" s="100"/>
      <c r="BP205" s="100"/>
      <c r="BQ205" s="100"/>
      <c r="BR205" s="100"/>
      <c r="BS205" s="100"/>
      <c r="BT205" s="100"/>
      <c r="BU205" s="100"/>
      <c r="BV205" s="100"/>
      <c r="BW205" s="100"/>
      <c r="BX205" s="100"/>
      <c r="BY205" s="100"/>
      <c r="BZ205" s="100"/>
      <c r="CA205" s="100"/>
      <c r="CB205" s="100"/>
      <c r="CC205" s="100"/>
      <c r="CD205" s="100"/>
    </row>
    <row r="206" spans="1:82" s="3" customFormat="1" x14ac:dyDescent="0.25">
      <c r="A206" s="100"/>
      <c r="L206" s="39"/>
      <c r="M206" s="39"/>
      <c r="N206" s="39"/>
      <c r="O206" s="39"/>
      <c r="P206" s="39"/>
      <c r="Q206" s="39"/>
      <c r="R206" s="39"/>
      <c r="S206" s="39"/>
      <c r="T206" s="39"/>
      <c r="U206" s="39"/>
      <c r="V206" s="39"/>
      <c r="W206" s="39"/>
      <c r="X206" s="45"/>
      <c r="Y206" s="39"/>
      <c r="Z206" s="39"/>
      <c r="AA206" s="39"/>
      <c r="AB206" s="39"/>
      <c r="AC206" s="39"/>
      <c r="AD206" s="39"/>
      <c r="AE206" s="39"/>
      <c r="AF206" s="39"/>
      <c r="AG206" s="39"/>
      <c r="AH206" s="113"/>
      <c r="AI206" s="113"/>
      <c r="AJ206" s="113"/>
      <c r="AK206" s="113"/>
      <c r="AL206" s="113"/>
      <c r="AM206" s="113"/>
      <c r="AN206" s="100"/>
      <c r="AO206" s="100"/>
      <c r="AP206" s="100"/>
      <c r="AQ206" s="100"/>
      <c r="AR206" s="100"/>
      <c r="AS206" s="100"/>
      <c r="AT206" s="100"/>
      <c r="AU206" s="100"/>
      <c r="AV206" s="100"/>
      <c r="AW206" s="100"/>
      <c r="AX206" s="100"/>
      <c r="AY206" s="100"/>
      <c r="AZ206" s="100"/>
      <c r="BA206" s="100"/>
      <c r="BB206" s="100"/>
      <c r="BC206" s="100"/>
      <c r="BD206" s="100"/>
      <c r="BE206" s="100"/>
      <c r="BF206" s="100"/>
      <c r="BG206" s="100"/>
      <c r="BH206" s="100"/>
      <c r="BI206" s="100"/>
      <c r="BJ206" s="100"/>
      <c r="BK206" s="100"/>
      <c r="BL206" s="100"/>
      <c r="BM206" s="100"/>
      <c r="BN206" s="100"/>
      <c r="BO206" s="100"/>
      <c r="BP206" s="100"/>
      <c r="BQ206" s="100"/>
      <c r="BR206" s="100"/>
      <c r="BS206" s="100"/>
      <c r="BT206" s="100"/>
      <c r="BU206" s="100"/>
      <c r="BV206" s="100"/>
      <c r="BW206" s="100"/>
      <c r="BX206" s="100"/>
      <c r="BY206" s="100"/>
      <c r="BZ206" s="100"/>
      <c r="CA206" s="100"/>
      <c r="CB206" s="100"/>
      <c r="CC206" s="100"/>
      <c r="CD206" s="100"/>
    </row>
    <row r="207" spans="1:82" s="3" customFormat="1" x14ac:dyDescent="0.25">
      <c r="A207" s="100"/>
      <c r="L207" s="39"/>
      <c r="M207" s="39"/>
      <c r="N207" s="39"/>
      <c r="O207" s="39"/>
      <c r="P207" s="39"/>
      <c r="Q207" s="39"/>
      <c r="R207" s="39"/>
      <c r="S207" s="39"/>
      <c r="T207" s="39"/>
      <c r="U207" s="39"/>
      <c r="V207" s="39"/>
      <c r="W207" s="39"/>
      <c r="X207" s="45"/>
      <c r="Y207" s="39"/>
      <c r="Z207" s="39"/>
      <c r="AA207" s="39"/>
      <c r="AB207" s="39"/>
      <c r="AC207" s="39"/>
      <c r="AD207" s="39"/>
      <c r="AE207" s="39"/>
      <c r="AF207" s="39"/>
      <c r="AG207" s="39"/>
      <c r="AH207" s="113"/>
      <c r="AI207" s="113"/>
      <c r="AJ207" s="113"/>
      <c r="AK207" s="113"/>
      <c r="AL207" s="113"/>
      <c r="AM207" s="113"/>
      <c r="AN207" s="100"/>
      <c r="AO207" s="100"/>
      <c r="AP207" s="100"/>
      <c r="AQ207" s="100"/>
      <c r="AR207" s="100"/>
      <c r="AS207" s="100"/>
      <c r="AT207" s="100"/>
      <c r="AU207" s="100"/>
      <c r="AV207" s="100"/>
      <c r="AW207" s="100"/>
      <c r="AX207" s="100"/>
      <c r="AY207" s="100"/>
      <c r="AZ207" s="100"/>
      <c r="BA207" s="100"/>
      <c r="BB207" s="100"/>
      <c r="BC207" s="100"/>
      <c r="BD207" s="100"/>
      <c r="BE207" s="100"/>
      <c r="BF207" s="100"/>
      <c r="BG207" s="100"/>
      <c r="BH207" s="100"/>
      <c r="BI207" s="100"/>
      <c r="BJ207" s="100"/>
      <c r="BK207" s="100"/>
      <c r="BL207" s="100"/>
      <c r="BM207" s="100"/>
      <c r="BN207" s="100"/>
      <c r="BO207" s="100"/>
      <c r="BP207" s="100"/>
      <c r="BQ207" s="100"/>
      <c r="BR207" s="100"/>
      <c r="BS207" s="100"/>
      <c r="BT207" s="100"/>
      <c r="BU207" s="100"/>
      <c r="BV207" s="100"/>
      <c r="BW207" s="100"/>
      <c r="BX207" s="100"/>
      <c r="BY207" s="100"/>
      <c r="BZ207" s="100"/>
      <c r="CA207" s="100"/>
      <c r="CB207" s="100"/>
      <c r="CC207" s="100"/>
      <c r="CD207" s="100"/>
    </row>
    <row r="208" spans="1:82" s="3" customFormat="1" x14ac:dyDescent="0.25">
      <c r="A208" s="100"/>
      <c r="L208" s="39"/>
      <c r="M208" s="39"/>
      <c r="N208" s="39"/>
      <c r="O208" s="39"/>
      <c r="P208" s="39"/>
      <c r="Q208" s="39"/>
      <c r="R208" s="39"/>
      <c r="S208" s="39"/>
      <c r="T208" s="39"/>
      <c r="U208" s="39"/>
      <c r="V208" s="39"/>
      <c r="W208" s="39"/>
      <c r="X208" s="45"/>
      <c r="Y208" s="39"/>
      <c r="Z208" s="39"/>
      <c r="AA208" s="39"/>
      <c r="AB208" s="39"/>
      <c r="AC208" s="39"/>
      <c r="AD208" s="39"/>
      <c r="AE208" s="39"/>
      <c r="AF208" s="39"/>
      <c r="AG208" s="39"/>
      <c r="AH208" s="113"/>
      <c r="AI208" s="113"/>
      <c r="AJ208" s="113"/>
      <c r="AK208" s="113"/>
      <c r="AL208" s="113"/>
      <c r="AM208" s="113"/>
      <c r="AN208" s="100"/>
      <c r="AO208" s="100"/>
      <c r="AP208" s="100"/>
      <c r="AQ208" s="100"/>
      <c r="AR208" s="100"/>
      <c r="AS208" s="100"/>
      <c r="AT208" s="100"/>
      <c r="AU208" s="100"/>
      <c r="AV208" s="100"/>
      <c r="AW208" s="100"/>
      <c r="AX208" s="100"/>
      <c r="AY208" s="100"/>
      <c r="AZ208" s="100"/>
      <c r="BA208" s="100"/>
      <c r="BB208" s="100"/>
      <c r="BC208" s="100"/>
      <c r="BD208" s="100"/>
      <c r="BE208" s="100"/>
      <c r="BF208" s="100"/>
      <c r="BG208" s="100"/>
      <c r="BH208" s="100"/>
      <c r="BI208" s="100"/>
      <c r="BJ208" s="100"/>
      <c r="BK208" s="100"/>
      <c r="BL208" s="100"/>
      <c r="BM208" s="100"/>
      <c r="BN208" s="100"/>
      <c r="BO208" s="100"/>
      <c r="BP208" s="100"/>
      <c r="BQ208" s="100"/>
      <c r="BR208" s="100"/>
      <c r="BS208" s="100"/>
      <c r="BT208" s="100"/>
      <c r="BU208" s="100"/>
      <c r="BV208" s="100"/>
      <c r="BW208" s="100"/>
      <c r="BX208" s="100"/>
      <c r="BY208" s="100"/>
      <c r="BZ208" s="100"/>
      <c r="CA208" s="100"/>
      <c r="CB208" s="100"/>
      <c r="CC208" s="100"/>
      <c r="CD208" s="100"/>
    </row>
    <row r="209" spans="1:82" s="3" customFormat="1" x14ac:dyDescent="0.25">
      <c r="A209" s="100"/>
      <c r="L209" s="39"/>
      <c r="M209" s="39"/>
      <c r="N209" s="39"/>
      <c r="O209" s="39"/>
      <c r="P209" s="39"/>
      <c r="Q209" s="39"/>
      <c r="R209" s="39"/>
      <c r="S209" s="39"/>
      <c r="T209" s="39"/>
      <c r="U209" s="39"/>
      <c r="V209" s="39"/>
      <c r="W209" s="39"/>
      <c r="X209" s="45"/>
      <c r="Y209" s="39"/>
      <c r="Z209" s="39"/>
      <c r="AA209" s="39"/>
      <c r="AB209" s="39"/>
      <c r="AC209" s="39"/>
      <c r="AD209" s="39"/>
      <c r="AE209" s="39"/>
      <c r="AF209" s="39"/>
      <c r="AG209" s="39"/>
      <c r="AH209" s="113"/>
      <c r="AI209" s="113"/>
      <c r="AJ209" s="113"/>
      <c r="AK209" s="113"/>
      <c r="AL209" s="113"/>
      <c r="AM209" s="113"/>
      <c r="AN209" s="100"/>
      <c r="AO209" s="100"/>
      <c r="AP209" s="100"/>
      <c r="AQ209" s="100"/>
      <c r="AR209" s="100"/>
      <c r="AS209" s="100"/>
      <c r="AT209" s="100"/>
      <c r="AU209" s="100"/>
      <c r="AV209" s="100"/>
      <c r="AW209" s="100"/>
      <c r="AX209" s="100"/>
      <c r="AY209" s="100"/>
      <c r="AZ209" s="100"/>
      <c r="BA209" s="100"/>
      <c r="BB209" s="100"/>
      <c r="BC209" s="100"/>
      <c r="BD209" s="100"/>
      <c r="BE209" s="100"/>
      <c r="BF209" s="100"/>
      <c r="BG209" s="100"/>
      <c r="BH209" s="100"/>
      <c r="BI209" s="100"/>
      <c r="BJ209" s="100"/>
      <c r="BK209" s="100"/>
      <c r="BL209" s="100"/>
      <c r="BM209" s="100"/>
      <c r="BN209" s="100"/>
      <c r="BO209" s="100"/>
      <c r="BP209" s="100"/>
      <c r="BQ209" s="100"/>
      <c r="BR209" s="100"/>
      <c r="BS209" s="100"/>
      <c r="BT209" s="100"/>
      <c r="BU209" s="100"/>
      <c r="BV209" s="100"/>
      <c r="BW209" s="100"/>
      <c r="BX209" s="100"/>
      <c r="BY209" s="100"/>
      <c r="BZ209" s="100"/>
      <c r="CA209" s="100"/>
      <c r="CB209" s="100"/>
      <c r="CC209" s="100"/>
      <c r="CD209" s="100"/>
    </row>
    <row r="210" spans="1:82" s="3" customFormat="1" x14ac:dyDescent="0.25">
      <c r="A210" s="100"/>
      <c r="L210" s="39"/>
      <c r="M210" s="39"/>
      <c r="N210" s="39"/>
      <c r="O210" s="39"/>
      <c r="P210" s="39"/>
      <c r="Q210" s="39"/>
      <c r="R210" s="39"/>
      <c r="S210" s="39"/>
      <c r="T210" s="39"/>
      <c r="U210" s="39"/>
      <c r="V210" s="39"/>
      <c r="W210" s="39"/>
      <c r="X210" s="45"/>
      <c r="Y210" s="39"/>
      <c r="Z210" s="39"/>
      <c r="AA210" s="39"/>
      <c r="AB210" s="39"/>
      <c r="AC210" s="39"/>
      <c r="AD210" s="39"/>
      <c r="AE210" s="39"/>
      <c r="AF210" s="39"/>
      <c r="AG210" s="39"/>
      <c r="AH210" s="113"/>
      <c r="AI210" s="113"/>
      <c r="AJ210" s="113"/>
      <c r="AK210" s="113"/>
      <c r="AL210" s="113"/>
      <c r="AM210" s="113"/>
      <c r="AN210" s="100"/>
      <c r="AO210" s="100"/>
      <c r="AP210" s="100"/>
      <c r="AQ210" s="100"/>
      <c r="AR210" s="100"/>
      <c r="AS210" s="100"/>
      <c r="AT210" s="100"/>
      <c r="AU210" s="100"/>
      <c r="AV210" s="100"/>
      <c r="AW210" s="100"/>
      <c r="AX210" s="100"/>
      <c r="AY210" s="100"/>
      <c r="AZ210" s="100"/>
      <c r="BA210" s="100"/>
      <c r="BB210" s="100"/>
      <c r="BC210" s="100"/>
      <c r="BD210" s="100"/>
      <c r="BE210" s="100"/>
      <c r="BF210" s="100"/>
      <c r="BG210" s="100"/>
      <c r="BH210" s="100"/>
      <c r="BI210" s="100"/>
      <c r="BJ210" s="100"/>
      <c r="BK210" s="100"/>
      <c r="BL210" s="100"/>
      <c r="BM210" s="100"/>
      <c r="BN210" s="100"/>
      <c r="BO210" s="100"/>
      <c r="BP210" s="100"/>
      <c r="BQ210" s="100"/>
      <c r="BR210" s="100"/>
      <c r="BS210" s="100"/>
      <c r="BT210" s="100"/>
      <c r="BU210" s="100"/>
      <c r="BV210" s="100"/>
      <c r="BW210" s="100"/>
      <c r="BX210" s="100"/>
      <c r="BY210" s="100"/>
      <c r="BZ210" s="100"/>
      <c r="CA210" s="100"/>
      <c r="CB210" s="100"/>
      <c r="CC210" s="100"/>
      <c r="CD210" s="100"/>
    </row>
    <row r="211" spans="1:82" s="3" customFormat="1" x14ac:dyDescent="0.25">
      <c r="A211" s="100"/>
      <c r="L211" s="39"/>
      <c r="M211" s="39"/>
      <c r="N211" s="39"/>
      <c r="O211" s="39"/>
      <c r="P211" s="39"/>
      <c r="Q211" s="39"/>
      <c r="R211" s="39"/>
      <c r="S211" s="39"/>
      <c r="T211" s="39"/>
      <c r="U211" s="39"/>
      <c r="V211" s="39"/>
      <c r="W211" s="39"/>
      <c r="X211" s="45"/>
      <c r="Y211" s="39"/>
      <c r="Z211" s="39"/>
      <c r="AA211" s="39"/>
      <c r="AB211" s="39"/>
      <c r="AC211" s="39"/>
      <c r="AD211" s="39"/>
      <c r="AE211" s="39"/>
      <c r="AF211" s="39"/>
      <c r="AG211" s="39"/>
      <c r="AH211" s="113"/>
      <c r="AI211" s="113"/>
      <c r="AJ211" s="113"/>
      <c r="AK211" s="113"/>
      <c r="AL211" s="113"/>
      <c r="AM211" s="113"/>
      <c r="AN211" s="100"/>
      <c r="AO211" s="100"/>
      <c r="AP211" s="100"/>
      <c r="AQ211" s="100"/>
      <c r="AR211" s="100"/>
      <c r="AS211" s="100"/>
      <c r="AT211" s="100"/>
      <c r="AU211" s="100"/>
      <c r="AV211" s="100"/>
      <c r="AW211" s="100"/>
      <c r="AX211" s="100"/>
      <c r="AY211" s="100"/>
      <c r="AZ211" s="100"/>
      <c r="BA211" s="100"/>
      <c r="BB211" s="100"/>
      <c r="BC211" s="100"/>
      <c r="BD211" s="100"/>
      <c r="BE211" s="100"/>
      <c r="BF211" s="100"/>
      <c r="BG211" s="100"/>
      <c r="BH211" s="100"/>
      <c r="BI211" s="100"/>
      <c r="BJ211" s="100"/>
      <c r="BK211" s="100"/>
      <c r="BL211" s="100"/>
      <c r="BM211" s="100"/>
      <c r="BN211" s="100"/>
      <c r="BO211" s="100"/>
      <c r="BP211" s="100"/>
      <c r="BQ211" s="100"/>
      <c r="BR211" s="100"/>
      <c r="BS211" s="100"/>
      <c r="BT211" s="100"/>
      <c r="BU211" s="100"/>
      <c r="BV211" s="100"/>
      <c r="BW211" s="100"/>
      <c r="BX211" s="100"/>
      <c r="BY211" s="100"/>
      <c r="BZ211" s="100"/>
      <c r="CA211" s="100"/>
      <c r="CB211" s="100"/>
      <c r="CC211" s="100"/>
      <c r="CD211" s="100"/>
    </row>
    <row r="212" spans="1:82" s="3" customFormat="1" x14ac:dyDescent="0.25">
      <c r="A212" s="100"/>
      <c r="L212" s="39"/>
      <c r="M212" s="39"/>
      <c r="N212" s="39"/>
      <c r="O212" s="39"/>
      <c r="P212" s="39"/>
      <c r="Q212" s="39"/>
      <c r="R212" s="39"/>
      <c r="S212" s="39"/>
      <c r="T212" s="39"/>
      <c r="U212" s="39"/>
      <c r="V212" s="39"/>
      <c r="W212" s="39"/>
      <c r="X212" s="45"/>
      <c r="Y212" s="39"/>
      <c r="Z212" s="39"/>
      <c r="AA212" s="39"/>
      <c r="AB212" s="39"/>
      <c r="AC212" s="39"/>
      <c r="AD212" s="39"/>
      <c r="AE212" s="39"/>
      <c r="AF212" s="39"/>
      <c r="AG212" s="39"/>
      <c r="AH212" s="113"/>
      <c r="AI212" s="113"/>
      <c r="AJ212" s="113"/>
      <c r="AK212" s="113"/>
      <c r="AL212" s="113"/>
      <c r="AM212" s="113"/>
      <c r="AN212" s="100"/>
      <c r="AO212" s="100"/>
      <c r="AP212" s="100"/>
      <c r="AQ212" s="100"/>
      <c r="AR212" s="100"/>
      <c r="AS212" s="100"/>
      <c r="AT212" s="100"/>
      <c r="AU212" s="100"/>
      <c r="AV212" s="100"/>
      <c r="AW212" s="100"/>
      <c r="AX212" s="100"/>
      <c r="AY212" s="100"/>
      <c r="AZ212" s="100"/>
      <c r="BA212" s="100"/>
      <c r="BB212" s="100"/>
      <c r="BC212" s="100"/>
      <c r="BD212" s="100"/>
      <c r="BE212" s="100"/>
      <c r="BF212" s="100"/>
      <c r="BG212" s="100"/>
      <c r="BH212" s="100"/>
      <c r="BI212" s="100"/>
      <c r="BJ212" s="100"/>
      <c r="BK212" s="100"/>
      <c r="BL212" s="100"/>
      <c r="BM212" s="100"/>
      <c r="BN212" s="100"/>
      <c r="BO212" s="100"/>
      <c r="BP212" s="100"/>
      <c r="BQ212" s="100"/>
      <c r="BR212" s="100"/>
      <c r="BS212" s="100"/>
      <c r="BT212" s="100"/>
      <c r="BU212" s="100"/>
      <c r="BV212" s="100"/>
      <c r="BW212" s="100"/>
      <c r="BX212" s="100"/>
      <c r="BY212" s="100"/>
      <c r="BZ212" s="100"/>
      <c r="CA212" s="100"/>
      <c r="CB212" s="100"/>
      <c r="CC212" s="100"/>
      <c r="CD212" s="100"/>
    </row>
    <row r="213" spans="1:82" s="3" customFormat="1" x14ac:dyDescent="0.25">
      <c r="A213" s="100"/>
      <c r="L213" s="39"/>
      <c r="M213" s="39"/>
      <c r="N213" s="39"/>
      <c r="O213" s="39"/>
      <c r="P213" s="39"/>
      <c r="Q213" s="39"/>
      <c r="R213" s="39"/>
      <c r="S213" s="39"/>
      <c r="T213" s="39"/>
      <c r="U213" s="39"/>
      <c r="V213" s="39"/>
      <c r="W213" s="39"/>
      <c r="X213" s="45"/>
      <c r="Y213" s="39"/>
      <c r="Z213" s="39"/>
      <c r="AA213" s="39"/>
      <c r="AB213" s="39"/>
      <c r="AC213" s="39"/>
      <c r="AD213" s="39"/>
      <c r="AE213" s="39"/>
      <c r="AF213" s="39"/>
      <c r="AG213" s="39"/>
      <c r="AH213" s="113"/>
      <c r="AI213" s="113"/>
      <c r="AJ213" s="113"/>
      <c r="AK213" s="113"/>
      <c r="AL213" s="113"/>
      <c r="AM213" s="113"/>
      <c r="AN213" s="100"/>
      <c r="AO213" s="100"/>
      <c r="AP213" s="100"/>
      <c r="AQ213" s="100"/>
      <c r="AR213" s="100"/>
      <c r="AS213" s="100"/>
      <c r="AT213" s="100"/>
      <c r="AU213" s="100"/>
      <c r="AV213" s="100"/>
      <c r="AW213" s="100"/>
      <c r="AX213" s="100"/>
      <c r="AY213" s="100"/>
      <c r="AZ213" s="100"/>
      <c r="BA213" s="100"/>
      <c r="BB213" s="100"/>
      <c r="BC213" s="100"/>
      <c r="BD213" s="100"/>
      <c r="BE213" s="100"/>
      <c r="BF213" s="100"/>
      <c r="BG213" s="100"/>
      <c r="BH213" s="100"/>
      <c r="BI213" s="100"/>
      <c r="BJ213" s="100"/>
      <c r="BK213" s="100"/>
      <c r="BL213" s="100"/>
      <c r="BM213" s="100"/>
      <c r="BN213" s="100"/>
      <c r="BO213" s="100"/>
      <c r="BP213" s="100"/>
      <c r="BQ213" s="100"/>
      <c r="BR213" s="100"/>
      <c r="BS213" s="100"/>
      <c r="BT213" s="100"/>
      <c r="BU213" s="100"/>
      <c r="BV213" s="100"/>
      <c r="BW213" s="100"/>
      <c r="BX213" s="100"/>
      <c r="BY213" s="100"/>
      <c r="BZ213" s="100"/>
      <c r="CA213" s="100"/>
      <c r="CB213" s="100"/>
      <c r="CC213" s="100"/>
      <c r="CD213" s="100"/>
    </row>
    <row r="214" spans="1:82" s="3" customFormat="1" x14ac:dyDescent="0.25">
      <c r="A214" s="100"/>
      <c r="L214" s="39"/>
      <c r="M214" s="39"/>
      <c r="N214" s="39"/>
      <c r="O214" s="39"/>
      <c r="P214" s="39"/>
      <c r="Q214" s="39"/>
      <c r="R214" s="39"/>
      <c r="S214" s="39"/>
      <c r="T214" s="39"/>
      <c r="U214" s="39"/>
      <c r="V214" s="39"/>
      <c r="W214" s="39"/>
      <c r="X214" s="45"/>
      <c r="Y214" s="39"/>
      <c r="Z214" s="39"/>
      <c r="AA214" s="39"/>
      <c r="AB214" s="39"/>
      <c r="AC214" s="39"/>
      <c r="AD214" s="39"/>
      <c r="AE214" s="39"/>
      <c r="AF214" s="39"/>
      <c r="AG214" s="39"/>
      <c r="AH214" s="113"/>
      <c r="AI214" s="113"/>
      <c r="AJ214" s="113"/>
      <c r="AK214" s="113"/>
      <c r="AL214" s="113"/>
      <c r="AM214" s="113"/>
      <c r="AN214" s="100"/>
      <c r="AO214" s="100"/>
      <c r="AP214" s="100"/>
      <c r="AQ214" s="100"/>
      <c r="AR214" s="100"/>
      <c r="AS214" s="100"/>
      <c r="AT214" s="100"/>
      <c r="AU214" s="100"/>
      <c r="AV214" s="100"/>
      <c r="AW214" s="100"/>
      <c r="AX214" s="100"/>
      <c r="AY214" s="100"/>
      <c r="AZ214" s="100"/>
      <c r="BA214" s="100"/>
      <c r="BB214" s="100"/>
      <c r="BC214" s="100"/>
      <c r="BD214" s="100"/>
      <c r="BE214" s="100"/>
      <c r="BF214" s="100"/>
      <c r="BG214" s="100"/>
      <c r="BH214" s="100"/>
      <c r="BI214" s="100"/>
      <c r="BJ214" s="100"/>
      <c r="BK214" s="100"/>
      <c r="BL214" s="100"/>
      <c r="BM214" s="100"/>
      <c r="BN214" s="100"/>
      <c r="BO214" s="100"/>
      <c r="BP214" s="100"/>
      <c r="BQ214" s="100"/>
      <c r="BR214" s="100"/>
      <c r="BS214" s="100"/>
      <c r="BT214" s="100"/>
      <c r="BU214" s="100"/>
      <c r="BV214" s="100"/>
      <c r="BW214" s="100"/>
      <c r="BX214" s="100"/>
      <c r="BY214" s="100"/>
      <c r="BZ214" s="100"/>
      <c r="CA214" s="100"/>
      <c r="CB214" s="100"/>
      <c r="CC214" s="100"/>
      <c r="CD214" s="100"/>
    </row>
    <row r="215" spans="1:82" s="3" customFormat="1" x14ac:dyDescent="0.25">
      <c r="A215" s="100"/>
      <c r="L215" s="39"/>
      <c r="M215" s="39"/>
      <c r="N215" s="39"/>
      <c r="O215" s="39"/>
      <c r="P215" s="39"/>
      <c r="Q215" s="39"/>
      <c r="R215" s="39"/>
      <c r="S215" s="39"/>
      <c r="T215" s="39"/>
      <c r="U215" s="39"/>
      <c r="V215" s="39"/>
      <c r="W215" s="39"/>
      <c r="X215" s="45"/>
      <c r="Y215" s="39"/>
      <c r="Z215" s="39"/>
      <c r="AA215" s="39"/>
      <c r="AB215" s="39"/>
      <c r="AC215" s="39"/>
      <c r="AD215" s="39"/>
      <c r="AE215" s="39"/>
      <c r="AF215" s="39"/>
      <c r="AG215" s="39"/>
      <c r="AH215" s="113"/>
      <c r="AI215" s="113"/>
      <c r="AJ215" s="113"/>
      <c r="AK215" s="113"/>
      <c r="AL215" s="113"/>
      <c r="AM215" s="113"/>
      <c r="AN215" s="100"/>
      <c r="AO215" s="100"/>
      <c r="AP215" s="100"/>
      <c r="AQ215" s="100"/>
      <c r="AR215" s="100"/>
      <c r="AS215" s="100"/>
      <c r="AT215" s="100"/>
      <c r="AU215" s="100"/>
      <c r="AV215" s="100"/>
      <c r="AW215" s="100"/>
      <c r="AX215" s="100"/>
      <c r="AY215" s="100"/>
      <c r="AZ215" s="100"/>
      <c r="BA215" s="100"/>
      <c r="BB215" s="100"/>
      <c r="BC215" s="100"/>
      <c r="BD215" s="100"/>
      <c r="BE215" s="100"/>
      <c r="BF215" s="100"/>
      <c r="BG215" s="100"/>
      <c r="BH215" s="100"/>
      <c r="BI215" s="100"/>
      <c r="BJ215" s="100"/>
      <c r="BK215" s="100"/>
      <c r="BL215" s="100"/>
      <c r="BM215" s="100"/>
      <c r="BN215" s="100"/>
      <c r="BO215" s="100"/>
      <c r="BP215" s="100"/>
      <c r="BQ215" s="100"/>
      <c r="BR215" s="100"/>
      <c r="BS215" s="100"/>
      <c r="BT215" s="100"/>
      <c r="BU215" s="100"/>
      <c r="BV215" s="100"/>
      <c r="BW215" s="100"/>
      <c r="BX215" s="100"/>
      <c r="BY215" s="100"/>
      <c r="BZ215" s="100"/>
      <c r="CA215" s="100"/>
      <c r="CB215" s="100"/>
      <c r="CC215" s="100"/>
      <c r="CD215" s="100"/>
    </row>
    <row r="216" spans="1:82" s="3" customFormat="1" x14ac:dyDescent="0.25">
      <c r="A216" s="100"/>
      <c r="L216" s="39"/>
      <c r="M216" s="39"/>
      <c r="N216" s="39"/>
      <c r="O216" s="39"/>
      <c r="P216" s="39"/>
      <c r="Q216" s="39"/>
      <c r="R216" s="39"/>
      <c r="S216" s="39"/>
      <c r="T216" s="39"/>
      <c r="U216" s="39"/>
      <c r="V216" s="39"/>
      <c r="W216" s="39"/>
      <c r="X216" s="45"/>
      <c r="Y216" s="39"/>
      <c r="Z216" s="39"/>
      <c r="AA216" s="39"/>
      <c r="AB216" s="39"/>
      <c r="AC216" s="39"/>
      <c r="AD216" s="39"/>
      <c r="AE216" s="39"/>
      <c r="AF216" s="39"/>
      <c r="AG216" s="39"/>
      <c r="AH216" s="113"/>
      <c r="AI216" s="113"/>
      <c r="AJ216" s="113"/>
      <c r="AK216" s="113"/>
      <c r="AL216" s="113"/>
      <c r="AM216" s="113"/>
      <c r="AN216" s="100"/>
      <c r="AO216" s="100"/>
      <c r="AP216" s="100"/>
      <c r="AQ216" s="100"/>
      <c r="AR216" s="100"/>
      <c r="AS216" s="100"/>
      <c r="AT216" s="100"/>
      <c r="AU216" s="100"/>
      <c r="AV216" s="100"/>
      <c r="AW216" s="100"/>
      <c r="AX216" s="100"/>
      <c r="AY216" s="100"/>
      <c r="AZ216" s="100"/>
      <c r="BA216" s="100"/>
      <c r="BB216" s="100"/>
      <c r="BC216" s="100"/>
      <c r="BD216" s="100"/>
      <c r="BE216" s="100"/>
      <c r="BF216" s="100"/>
      <c r="BG216" s="100"/>
      <c r="BH216" s="100"/>
      <c r="BI216" s="100"/>
      <c r="BJ216" s="100"/>
      <c r="BK216" s="100"/>
      <c r="BL216" s="100"/>
      <c r="BM216" s="100"/>
      <c r="BN216" s="100"/>
      <c r="BO216" s="100"/>
      <c r="BP216" s="100"/>
      <c r="BQ216" s="100"/>
      <c r="BR216" s="100"/>
      <c r="BS216" s="100"/>
      <c r="BT216" s="100"/>
      <c r="BU216" s="100"/>
      <c r="BV216" s="100"/>
      <c r="BW216" s="100"/>
      <c r="BX216" s="100"/>
      <c r="BY216" s="100"/>
      <c r="BZ216" s="100"/>
      <c r="CA216" s="100"/>
      <c r="CB216" s="100"/>
      <c r="CC216" s="100"/>
      <c r="CD216" s="100"/>
    </row>
    <row r="217" spans="1:82" s="3" customFormat="1" x14ac:dyDescent="0.25">
      <c r="A217" s="100"/>
      <c r="L217" s="39"/>
      <c r="M217" s="39"/>
      <c r="N217" s="39"/>
      <c r="O217" s="39"/>
      <c r="P217" s="39"/>
      <c r="Q217" s="39"/>
      <c r="R217" s="39"/>
      <c r="S217" s="39"/>
      <c r="T217" s="39"/>
      <c r="U217" s="39"/>
      <c r="V217" s="39"/>
      <c r="W217" s="39"/>
      <c r="X217" s="45"/>
      <c r="Y217" s="39"/>
      <c r="Z217" s="39"/>
      <c r="AA217" s="39"/>
      <c r="AB217" s="39"/>
      <c r="AC217" s="39"/>
      <c r="AD217" s="39"/>
      <c r="AE217" s="39"/>
      <c r="AF217" s="39"/>
      <c r="AG217" s="39"/>
      <c r="AH217" s="113"/>
      <c r="AI217" s="113"/>
      <c r="AJ217" s="113"/>
      <c r="AK217" s="113"/>
      <c r="AL217" s="113"/>
      <c r="AM217" s="113"/>
      <c r="AN217" s="100"/>
      <c r="AO217" s="100"/>
      <c r="AP217" s="100"/>
      <c r="AQ217" s="100"/>
      <c r="AR217" s="100"/>
      <c r="AS217" s="100"/>
      <c r="AT217" s="100"/>
      <c r="AU217" s="100"/>
      <c r="AV217" s="100"/>
      <c r="AW217" s="100"/>
      <c r="AX217" s="100"/>
      <c r="AY217" s="100"/>
      <c r="AZ217" s="100"/>
      <c r="BA217" s="100"/>
      <c r="BB217" s="100"/>
      <c r="BC217" s="100"/>
      <c r="BD217" s="100"/>
      <c r="BE217" s="100"/>
      <c r="BF217" s="100"/>
      <c r="BG217" s="100"/>
      <c r="BH217" s="100"/>
      <c r="BI217" s="100"/>
      <c r="BJ217" s="100"/>
      <c r="BK217" s="100"/>
      <c r="BL217" s="100"/>
      <c r="BM217" s="100"/>
      <c r="BN217" s="100"/>
      <c r="BO217" s="100"/>
      <c r="BP217" s="100"/>
      <c r="BQ217" s="100"/>
      <c r="BR217" s="100"/>
      <c r="BS217" s="100"/>
      <c r="BT217" s="100"/>
      <c r="BU217" s="100"/>
      <c r="BV217" s="100"/>
      <c r="BW217" s="100"/>
      <c r="BX217" s="100"/>
      <c r="BY217" s="100"/>
      <c r="BZ217" s="100"/>
      <c r="CA217" s="100"/>
      <c r="CB217" s="100"/>
      <c r="CC217" s="100"/>
      <c r="CD217" s="100"/>
    </row>
    <row r="218" spans="1:82" s="3" customFormat="1" x14ac:dyDescent="0.25">
      <c r="A218" s="100"/>
      <c r="L218" s="39"/>
      <c r="M218" s="39"/>
      <c r="N218" s="39"/>
      <c r="O218" s="39"/>
      <c r="P218" s="39"/>
      <c r="Q218" s="39"/>
      <c r="R218" s="39"/>
      <c r="S218" s="39"/>
      <c r="T218" s="39"/>
      <c r="U218" s="39"/>
      <c r="V218" s="39"/>
      <c r="W218" s="39"/>
      <c r="X218" s="45"/>
      <c r="Y218" s="39"/>
      <c r="Z218" s="39"/>
      <c r="AA218" s="39"/>
      <c r="AB218" s="39"/>
      <c r="AC218" s="39"/>
      <c r="AD218" s="39"/>
      <c r="AE218" s="39"/>
      <c r="AF218" s="39"/>
      <c r="AG218" s="39"/>
      <c r="AH218" s="113"/>
      <c r="AI218" s="113"/>
      <c r="AJ218" s="113"/>
      <c r="AK218" s="113"/>
      <c r="AL218" s="113"/>
      <c r="AM218" s="113"/>
      <c r="AN218" s="100"/>
      <c r="AO218" s="100"/>
      <c r="AP218" s="100"/>
      <c r="AQ218" s="100"/>
      <c r="AR218" s="100"/>
      <c r="AS218" s="100"/>
      <c r="AT218" s="100"/>
      <c r="AU218" s="100"/>
      <c r="AV218" s="100"/>
      <c r="AW218" s="100"/>
      <c r="AX218" s="100"/>
      <c r="AY218" s="100"/>
      <c r="AZ218" s="100"/>
      <c r="BA218" s="100"/>
      <c r="BB218" s="100"/>
      <c r="BC218" s="100"/>
      <c r="BD218" s="100"/>
      <c r="BE218" s="100"/>
      <c r="BF218" s="100"/>
      <c r="BG218" s="100"/>
      <c r="BH218" s="100"/>
      <c r="BI218" s="100"/>
      <c r="BJ218" s="100"/>
      <c r="BK218" s="100"/>
      <c r="BL218" s="100"/>
      <c r="BM218" s="100"/>
      <c r="BN218" s="100"/>
      <c r="BO218" s="100"/>
      <c r="BP218" s="100"/>
      <c r="BQ218" s="100"/>
      <c r="BR218" s="100"/>
      <c r="BS218" s="100"/>
      <c r="BT218" s="100"/>
      <c r="BU218" s="100"/>
      <c r="BV218" s="100"/>
      <c r="BW218" s="100"/>
      <c r="BX218" s="100"/>
      <c r="BY218" s="100"/>
      <c r="BZ218" s="100"/>
      <c r="CA218" s="100"/>
      <c r="CB218" s="100"/>
      <c r="CC218" s="100"/>
      <c r="CD218" s="100"/>
    </row>
    <row r="219" spans="1:82" s="3" customFormat="1" x14ac:dyDescent="0.25">
      <c r="A219" s="100"/>
      <c r="L219" s="39"/>
      <c r="M219" s="39"/>
      <c r="N219" s="39"/>
      <c r="O219" s="39"/>
      <c r="P219" s="39"/>
      <c r="Q219" s="39"/>
      <c r="R219" s="39"/>
      <c r="S219" s="39"/>
      <c r="T219" s="39"/>
      <c r="U219" s="39"/>
      <c r="V219" s="39"/>
      <c r="W219" s="39"/>
      <c r="X219" s="45"/>
      <c r="Y219" s="39"/>
      <c r="Z219" s="39"/>
      <c r="AA219" s="39"/>
      <c r="AB219" s="39"/>
      <c r="AC219" s="39"/>
      <c r="AD219" s="39"/>
      <c r="AE219" s="39"/>
      <c r="AF219" s="39"/>
      <c r="AG219" s="39"/>
      <c r="AH219" s="113"/>
      <c r="AI219" s="113"/>
      <c r="AJ219" s="113"/>
      <c r="AK219" s="113"/>
      <c r="AL219" s="113"/>
      <c r="AM219" s="113"/>
      <c r="AN219" s="100"/>
      <c r="AO219" s="100"/>
      <c r="AP219" s="100"/>
      <c r="AQ219" s="100"/>
      <c r="AR219" s="100"/>
      <c r="AS219" s="100"/>
      <c r="AT219" s="100"/>
      <c r="AU219" s="100"/>
      <c r="AV219" s="100"/>
      <c r="AW219" s="100"/>
      <c r="AX219" s="100"/>
      <c r="AY219" s="100"/>
      <c r="AZ219" s="100"/>
      <c r="BA219" s="100"/>
      <c r="BB219" s="100"/>
      <c r="BC219" s="100"/>
      <c r="BD219" s="100"/>
      <c r="BE219" s="100"/>
      <c r="BF219" s="100"/>
      <c r="BG219" s="100"/>
      <c r="BH219" s="100"/>
      <c r="BI219" s="100"/>
      <c r="BJ219" s="100"/>
      <c r="BK219" s="100"/>
      <c r="BL219" s="100"/>
      <c r="BM219" s="100"/>
      <c r="BN219" s="100"/>
      <c r="BO219" s="100"/>
      <c r="BP219" s="100"/>
      <c r="BQ219" s="100"/>
      <c r="BR219" s="100"/>
      <c r="BS219" s="100"/>
      <c r="BT219" s="100"/>
      <c r="BU219" s="100"/>
      <c r="BV219" s="100"/>
      <c r="BW219" s="100"/>
      <c r="BX219" s="100"/>
      <c r="BY219" s="100"/>
      <c r="BZ219" s="100"/>
      <c r="CA219" s="100"/>
      <c r="CB219" s="100"/>
      <c r="CC219" s="100"/>
      <c r="CD219" s="100"/>
    </row>
    <row r="220" spans="1:82" s="3" customFormat="1" x14ac:dyDescent="0.25">
      <c r="A220" s="100"/>
      <c r="L220" s="39"/>
      <c r="M220" s="39"/>
      <c r="N220" s="39"/>
      <c r="O220" s="39"/>
      <c r="P220" s="39"/>
      <c r="Q220" s="39"/>
      <c r="R220" s="39"/>
      <c r="S220" s="39"/>
      <c r="T220" s="39"/>
      <c r="U220" s="39"/>
      <c r="V220" s="39"/>
      <c r="W220" s="39"/>
      <c r="X220" s="45"/>
      <c r="Y220" s="39"/>
      <c r="Z220" s="39"/>
      <c r="AA220" s="39"/>
      <c r="AB220" s="39"/>
      <c r="AC220" s="39"/>
      <c r="AD220" s="39"/>
      <c r="AE220" s="39"/>
      <c r="AF220" s="39"/>
      <c r="AG220" s="39"/>
      <c r="AH220" s="113"/>
      <c r="AI220" s="113"/>
      <c r="AJ220" s="113"/>
      <c r="AK220" s="113"/>
      <c r="AL220" s="113"/>
      <c r="AM220" s="113"/>
      <c r="AN220" s="100"/>
      <c r="AO220" s="100"/>
      <c r="AP220" s="100"/>
      <c r="AQ220" s="100"/>
      <c r="AR220" s="100"/>
      <c r="AS220" s="100"/>
      <c r="AT220" s="100"/>
      <c r="AU220" s="100"/>
      <c r="AV220" s="100"/>
      <c r="AW220" s="100"/>
      <c r="AX220" s="100"/>
      <c r="AY220" s="100"/>
      <c r="AZ220" s="100"/>
      <c r="BA220" s="100"/>
      <c r="BB220" s="100"/>
      <c r="BC220" s="100"/>
      <c r="BD220" s="100"/>
      <c r="BE220" s="100"/>
      <c r="BF220" s="100"/>
      <c r="BG220" s="100"/>
      <c r="BH220" s="100"/>
      <c r="BI220" s="100"/>
      <c r="BJ220" s="100"/>
      <c r="BK220" s="100"/>
      <c r="BL220" s="100"/>
      <c r="BM220" s="100"/>
      <c r="BN220" s="100"/>
      <c r="BO220" s="100"/>
      <c r="BP220" s="100"/>
      <c r="BQ220" s="100"/>
      <c r="BR220" s="100"/>
      <c r="BS220" s="100"/>
      <c r="BT220" s="100"/>
      <c r="BU220" s="100"/>
      <c r="BV220" s="100"/>
      <c r="BW220" s="100"/>
      <c r="BX220" s="100"/>
      <c r="BY220" s="100"/>
      <c r="BZ220" s="100"/>
      <c r="CA220" s="100"/>
      <c r="CB220" s="100"/>
      <c r="CC220" s="100"/>
      <c r="CD220" s="100"/>
    </row>
    <row r="221" spans="1:82" s="3" customFormat="1" x14ac:dyDescent="0.25">
      <c r="A221" s="100"/>
      <c r="L221" s="39"/>
      <c r="M221" s="39"/>
      <c r="N221" s="39"/>
      <c r="O221" s="39"/>
      <c r="P221" s="39"/>
      <c r="Q221" s="39"/>
      <c r="R221" s="39"/>
      <c r="S221" s="39"/>
      <c r="T221" s="39"/>
      <c r="U221" s="39"/>
      <c r="V221" s="39"/>
      <c r="W221" s="39"/>
      <c r="X221" s="45"/>
      <c r="Y221" s="39"/>
      <c r="Z221" s="39"/>
      <c r="AA221" s="39"/>
      <c r="AB221" s="39"/>
      <c r="AC221" s="39"/>
      <c r="AD221" s="39"/>
      <c r="AE221" s="39"/>
      <c r="AF221" s="39"/>
      <c r="AG221" s="39"/>
      <c r="AH221" s="113"/>
      <c r="AI221" s="113"/>
      <c r="AJ221" s="113"/>
      <c r="AK221" s="113"/>
      <c r="AL221" s="113"/>
      <c r="AM221" s="113"/>
      <c r="AN221" s="100"/>
      <c r="AO221" s="100"/>
      <c r="AP221" s="100"/>
      <c r="AQ221" s="100"/>
      <c r="AR221" s="100"/>
      <c r="AS221" s="100"/>
      <c r="AT221" s="100"/>
      <c r="AU221" s="100"/>
      <c r="AV221" s="100"/>
      <c r="AW221" s="100"/>
      <c r="AX221" s="100"/>
      <c r="AY221" s="100"/>
      <c r="AZ221" s="100"/>
      <c r="BA221" s="100"/>
      <c r="BB221" s="100"/>
      <c r="BC221" s="100"/>
      <c r="BD221" s="100"/>
      <c r="BE221" s="100"/>
      <c r="BF221" s="100"/>
      <c r="BG221" s="100"/>
      <c r="BH221" s="100"/>
      <c r="BI221" s="100"/>
      <c r="BJ221" s="100"/>
      <c r="BK221" s="100"/>
      <c r="BL221" s="100"/>
      <c r="BM221" s="100"/>
      <c r="BN221" s="100"/>
      <c r="BO221" s="100"/>
      <c r="BP221" s="100"/>
      <c r="BQ221" s="100"/>
      <c r="BR221" s="100"/>
      <c r="BS221" s="100"/>
      <c r="BT221" s="100"/>
      <c r="BU221" s="100"/>
      <c r="BV221" s="100"/>
      <c r="BW221" s="100"/>
      <c r="BX221" s="100"/>
      <c r="BY221" s="100"/>
      <c r="BZ221" s="100"/>
      <c r="CA221" s="100"/>
      <c r="CB221" s="100"/>
      <c r="CC221" s="100"/>
      <c r="CD221" s="100"/>
    </row>
    <row r="222" spans="1:82" s="3" customFormat="1" x14ac:dyDescent="0.25">
      <c r="A222" s="100"/>
      <c r="L222" s="39"/>
      <c r="M222" s="39"/>
      <c r="N222" s="39"/>
      <c r="O222" s="39"/>
      <c r="P222" s="39"/>
      <c r="Q222" s="39"/>
      <c r="R222" s="39"/>
      <c r="S222" s="39"/>
      <c r="T222" s="39"/>
      <c r="U222" s="39"/>
      <c r="V222" s="39"/>
      <c r="W222" s="39"/>
      <c r="X222" s="45"/>
      <c r="Y222" s="39"/>
      <c r="Z222" s="39"/>
      <c r="AA222" s="39"/>
      <c r="AB222" s="39"/>
      <c r="AC222" s="39"/>
      <c r="AD222" s="39"/>
      <c r="AE222" s="39"/>
      <c r="AF222" s="39"/>
      <c r="AG222" s="39"/>
      <c r="AH222" s="113"/>
      <c r="AI222" s="113"/>
      <c r="AJ222" s="113"/>
      <c r="AK222" s="113"/>
      <c r="AL222" s="113"/>
      <c r="AM222" s="113"/>
      <c r="AN222" s="100"/>
      <c r="AO222" s="100"/>
      <c r="AP222" s="100"/>
      <c r="AQ222" s="100"/>
      <c r="AR222" s="100"/>
      <c r="AS222" s="100"/>
      <c r="AT222" s="100"/>
      <c r="AU222" s="100"/>
      <c r="AV222" s="100"/>
      <c r="AW222" s="100"/>
      <c r="AX222" s="100"/>
      <c r="AY222" s="100"/>
      <c r="AZ222" s="100"/>
      <c r="BA222" s="100"/>
      <c r="BB222" s="100"/>
      <c r="BC222" s="100"/>
      <c r="BD222" s="100"/>
      <c r="BE222" s="100"/>
      <c r="BF222" s="100"/>
      <c r="BG222" s="100"/>
      <c r="BH222" s="100"/>
      <c r="BI222" s="100"/>
      <c r="BJ222" s="100"/>
      <c r="BK222" s="100"/>
      <c r="BL222" s="100"/>
      <c r="BM222" s="100"/>
      <c r="BN222" s="100"/>
      <c r="BO222" s="100"/>
      <c r="BP222" s="100"/>
      <c r="BQ222" s="100"/>
      <c r="BR222" s="100"/>
      <c r="BS222" s="100"/>
      <c r="BT222" s="100"/>
      <c r="BU222" s="100"/>
      <c r="BV222" s="100"/>
      <c r="BW222" s="100"/>
      <c r="BX222" s="100"/>
      <c r="BY222" s="100"/>
      <c r="BZ222" s="100"/>
      <c r="CA222" s="100"/>
      <c r="CB222" s="100"/>
      <c r="CC222" s="100"/>
      <c r="CD222" s="100"/>
    </row>
    <row r="223" spans="1:82" s="3" customFormat="1" x14ac:dyDescent="0.25">
      <c r="A223" s="100"/>
      <c r="L223" s="39"/>
      <c r="M223" s="39"/>
      <c r="N223" s="39"/>
      <c r="O223" s="39"/>
      <c r="P223" s="39"/>
      <c r="Q223" s="39"/>
      <c r="R223" s="39"/>
      <c r="S223" s="39"/>
      <c r="T223" s="39"/>
      <c r="U223" s="39"/>
      <c r="V223" s="39"/>
      <c r="W223" s="39"/>
      <c r="X223" s="45"/>
      <c r="Y223" s="39"/>
      <c r="Z223" s="39"/>
      <c r="AA223" s="39"/>
      <c r="AB223" s="39"/>
      <c r="AC223" s="39"/>
      <c r="AD223" s="39"/>
      <c r="AE223" s="39"/>
      <c r="AF223" s="39"/>
      <c r="AG223" s="39"/>
      <c r="AH223" s="113"/>
      <c r="AI223" s="113"/>
      <c r="AJ223" s="113"/>
      <c r="AK223" s="113"/>
      <c r="AL223" s="113"/>
      <c r="AM223" s="113"/>
      <c r="AN223" s="100"/>
      <c r="AO223" s="100"/>
      <c r="AP223" s="100"/>
      <c r="AQ223" s="100"/>
      <c r="AR223" s="100"/>
      <c r="AS223" s="100"/>
      <c r="AT223" s="100"/>
      <c r="AU223" s="100"/>
      <c r="AV223" s="100"/>
      <c r="AW223" s="100"/>
      <c r="AX223" s="100"/>
      <c r="AY223" s="100"/>
      <c r="AZ223" s="100"/>
      <c r="BA223" s="100"/>
      <c r="BB223" s="100"/>
      <c r="BC223" s="100"/>
      <c r="BD223" s="100"/>
      <c r="BE223" s="100"/>
      <c r="BF223" s="100"/>
      <c r="BG223" s="100"/>
      <c r="BH223" s="100"/>
      <c r="BI223" s="100"/>
      <c r="BJ223" s="100"/>
      <c r="BK223" s="100"/>
      <c r="BL223" s="100"/>
      <c r="BM223" s="100"/>
      <c r="BN223" s="100"/>
      <c r="BO223" s="100"/>
      <c r="BP223" s="100"/>
      <c r="BQ223" s="100"/>
      <c r="BR223" s="100"/>
      <c r="BS223" s="100"/>
      <c r="BT223" s="100"/>
      <c r="BU223" s="100"/>
      <c r="BV223" s="100"/>
      <c r="BW223" s="100"/>
      <c r="BX223" s="100"/>
      <c r="BY223" s="100"/>
      <c r="BZ223" s="100"/>
      <c r="CA223" s="100"/>
      <c r="CB223" s="100"/>
      <c r="CC223" s="100"/>
      <c r="CD223" s="100"/>
    </row>
    <row r="224" spans="1:82" s="3" customFormat="1" x14ac:dyDescent="0.25">
      <c r="A224" s="100"/>
      <c r="L224" s="39"/>
      <c r="M224" s="39"/>
      <c r="N224" s="39"/>
      <c r="O224" s="39"/>
      <c r="P224" s="39"/>
      <c r="Q224" s="39"/>
      <c r="R224" s="39"/>
      <c r="S224" s="39"/>
      <c r="T224" s="39"/>
      <c r="U224" s="39"/>
      <c r="V224" s="39"/>
      <c r="W224" s="39"/>
      <c r="X224" s="45"/>
      <c r="Y224" s="39"/>
      <c r="Z224" s="39"/>
      <c r="AA224" s="39"/>
      <c r="AB224" s="39"/>
      <c r="AC224" s="39"/>
      <c r="AD224" s="39"/>
      <c r="AE224" s="39"/>
      <c r="AF224" s="39"/>
      <c r="AG224" s="39"/>
      <c r="AH224" s="113"/>
      <c r="AI224" s="113"/>
      <c r="AJ224" s="113"/>
      <c r="AK224" s="113"/>
      <c r="AL224" s="113"/>
      <c r="AM224" s="113"/>
      <c r="AN224" s="100"/>
      <c r="AO224" s="100"/>
      <c r="AP224" s="100"/>
      <c r="AQ224" s="100"/>
      <c r="AR224" s="100"/>
      <c r="AS224" s="100"/>
      <c r="AT224" s="100"/>
      <c r="AU224" s="100"/>
      <c r="AV224" s="100"/>
      <c r="AW224" s="100"/>
      <c r="AX224" s="100"/>
      <c r="AY224" s="100"/>
      <c r="AZ224" s="100"/>
      <c r="BA224" s="100"/>
      <c r="BB224" s="100"/>
      <c r="BC224" s="100"/>
      <c r="BD224" s="100"/>
      <c r="BE224" s="100"/>
      <c r="BF224" s="100"/>
      <c r="BG224" s="100"/>
      <c r="BH224" s="100"/>
      <c r="BI224" s="100"/>
      <c r="BJ224" s="100"/>
      <c r="BK224" s="100"/>
      <c r="BL224" s="100"/>
      <c r="BM224" s="100"/>
      <c r="BN224" s="100"/>
      <c r="BO224" s="100"/>
      <c r="BP224" s="100"/>
      <c r="BQ224" s="100"/>
      <c r="BR224" s="100"/>
      <c r="BS224" s="100"/>
      <c r="BT224" s="100"/>
      <c r="BU224" s="100"/>
      <c r="BV224" s="100"/>
      <c r="BW224" s="100"/>
      <c r="BX224" s="100"/>
      <c r="BY224" s="100"/>
      <c r="BZ224" s="100"/>
      <c r="CA224" s="100"/>
      <c r="CB224" s="100"/>
      <c r="CC224" s="100"/>
      <c r="CD224" s="100"/>
    </row>
    <row r="225" spans="1:82" s="3" customFormat="1" x14ac:dyDescent="0.25">
      <c r="A225" s="100"/>
      <c r="L225" s="39"/>
      <c r="M225" s="39"/>
      <c r="N225" s="39"/>
      <c r="O225" s="39"/>
      <c r="P225" s="39"/>
      <c r="Q225" s="39"/>
      <c r="R225" s="39"/>
      <c r="S225" s="39"/>
      <c r="T225" s="39"/>
      <c r="U225" s="39"/>
      <c r="V225" s="39"/>
      <c r="W225" s="39"/>
      <c r="X225" s="45"/>
      <c r="Y225" s="39"/>
      <c r="Z225" s="39"/>
      <c r="AA225" s="39"/>
      <c r="AB225" s="39"/>
      <c r="AC225" s="39"/>
      <c r="AD225" s="39"/>
      <c r="AE225" s="39"/>
      <c r="AF225" s="39"/>
      <c r="AG225" s="39"/>
      <c r="AH225" s="113"/>
      <c r="AI225" s="113"/>
      <c r="AJ225" s="113"/>
      <c r="AK225" s="113"/>
      <c r="AL225" s="113"/>
      <c r="AM225" s="113"/>
      <c r="AN225" s="100"/>
      <c r="AO225" s="100"/>
      <c r="AP225" s="100"/>
      <c r="AQ225" s="100"/>
      <c r="AR225" s="100"/>
      <c r="AS225" s="100"/>
      <c r="AT225" s="100"/>
      <c r="AU225" s="100"/>
      <c r="AV225" s="100"/>
      <c r="AW225" s="100"/>
      <c r="AX225" s="100"/>
      <c r="AY225" s="100"/>
      <c r="AZ225" s="100"/>
      <c r="BA225" s="100"/>
      <c r="BB225" s="100"/>
      <c r="BC225" s="100"/>
      <c r="BD225" s="100"/>
      <c r="BE225" s="100"/>
      <c r="BF225" s="100"/>
      <c r="BG225" s="100"/>
      <c r="BH225" s="100"/>
      <c r="BI225" s="100"/>
      <c r="BJ225" s="100"/>
      <c r="BK225" s="100"/>
      <c r="BL225" s="100"/>
      <c r="BM225" s="100"/>
      <c r="BN225" s="100"/>
      <c r="BO225" s="100"/>
      <c r="BP225" s="100"/>
      <c r="BQ225" s="100"/>
      <c r="BR225" s="100"/>
      <c r="BS225" s="100"/>
      <c r="BT225" s="100"/>
      <c r="BU225" s="100"/>
      <c r="BV225" s="100"/>
      <c r="BW225" s="100"/>
      <c r="BX225" s="100"/>
      <c r="BY225" s="100"/>
      <c r="BZ225" s="100"/>
      <c r="CA225" s="100"/>
      <c r="CB225" s="100"/>
      <c r="CC225" s="100"/>
      <c r="CD225" s="100"/>
    </row>
    <row r="226" spans="1:82" s="3" customFormat="1" x14ac:dyDescent="0.25">
      <c r="A226" s="100"/>
      <c r="L226" s="39"/>
      <c r="M226" s="39"/>
      <c r="N226" s="39"/>
      <c r="O226" s="39"/>
      <c r="P226" s="39"/>
      <c r="Q226" s="39"/>
      <c r="R226" s="39"/>
      <c r="S226" s="39"/>
      <c r="T226" s="39"/>
      <c r="U226" s="39"/>
      <c r="V226" s="39"/>
      <c r="W226" s="39"/>
      <c r="X226" s="45"/>
      <c r="Y226" s="39"/>
      <c r="Z226" s="39"/>
      <c r="AA226" s="39"/>
      <c r="AB226" s="39"/>
      <c r="AC226" s="39"/>
      <c r="AD226" s="39"/>
      <c r="AE226" s="39"/>
      <c r="AF226" s="39"/>
      <c r="AG226" s="39"/>
      <c r="AH226" s="113"/>
      <c r="AI226" s="113"/>
      <c r="AJ226" s="113"/>
      <c r="AK226" s="113"/>
      <c r="AL226" s="113"/>
      <c r="AM226" s="113"/>
      <c r="AN226" s="100"/>
      <c r="AO226" s="100"/>
      <c r="AP226" s="100"/>
      <c r="AQ226" s="100"/>
      <c r="AR226" s="100"/>
      <c r="AS226" s="100"/>
      <c r="AT226" s="100"/>
      <c r="AU226" s="100"/>
      <c r="AV226" s="100"/>
      <c r="AW226" s="100"/>
      <c r="AX226" s="100"/>
      <c r="AY226" s="100"/>
      <c r="AZ226" s="100"/>
      <c r="BA226" s="100"/>
      <c r="BB226" s="100"/>
      <c r="BC226" s="100"/>
      <c r="BD226" s="100"/>
      <c r="BE226" s="100"/>
      <c r="BF226" s="100"/>
      <c r="BG226" s="100"/>
      <c r="BH226" s="100"/>
      <c r="BI226" s="100"/>
      <c r="BJ226" s="100"/>
      <c r="BK226" s="100"/>
      <c r="BL226" s="100"/>
      <c r="BM226" s="100"/>
      <c r="BN226" s="100"/>
      <c r="BO226" s="100"/>
      <c r="BP226" s="100"/>
      <c r="BQ226" s="100"/>
      <c r="BR226" s="100"/>
      <c r="BS226" s="100"/>
      <c r="BT226" s="100"/>
      <c r="BU226" s="100"/>
      <c r="BV226" s="100"/>
      <c r="BW226" s="100"/>
      <c r="BX226" s="100"/>
      <c r="BY226" s="100"/>
      <c r="BZ226" s="100"/>
      <c r="CA226" s="100"/>
      <c r="CB226" s="100"/>
      <c r="CC226" s="100"/>
      <c r="CD226" s="100"/>
    </row>
    <row r="227" spans="1:82" s="3" customFormat="1" x14ac:dyDescent="0.25">
      <c r="A227" s="100"/>
      <c r="L227" s="39"/>
      <c r="M227" s="39"/>
      <c r="N227" s="39"/>
      <c r="O227" s="39"/>
      <c r="P227" s="39"/>
      <c r="Q227" s="39"/>
      <c r="R227" s="39"/>
      <c r="S227" s="39"/>
      <c r="T227" s="39"/>
      <c r="U227" s="39"/>
      <c r="V227" s="39"/>
      <c r="W227" s="39"/>
      <c r="X227" s="45"/>
      <c r="Y227" s="39"/>
      <c r="Z227" s="39"/>
      <c r="AA227" s="39"/>
      <c r="AB227" s="39"/>
      <c r="AC227" s="39"/>
      <c r="AD227" s="39"/>
      <c r="AE227" s="39"/>
      <c r="AF227" s="39"/>
      <c r="AG227" s="39"/>
      <c r="AH227" s="113"/>
      <c r="AI227" s="113"/>
      <c r="AJ227" s="113"/>
      <c r="AK227" s="113"/>
      <c r="AL227" s="113"/>
      <c r="AM227" s="113"/>
      <c r="AN227" s="100"/>
      <c r="AO227" s="100"/>
      <c r="AP227" s="100"/>
      <c r="AQ227" s="100"/>
      <c r="AR227" s="100"/>
      <c r="AS227" s="100"/>
      <c r="AT227" s="100"/>
      <c r="AU227" s="100"/>
      <c r="AV227" s="100"/>
      <c r="AW227" s="100"/>
      <c r="AX227" s="100"/>
      <c r="AY227" s="100"/>
      <c r="AZ227" s="100"/>
      <c r="BA227" s="100"/>
      <c r="BB227" s="100"/>
      <c r="BC227" s="100"/>
      <c r="BD227" s="100"/>
      <c r="BE227" s="100"/>
      <c r="BF227" s="100"/>
      <c r="BG227" s="100"/>
      <c r="BH227" s="100"/>
      <c r="BI227" s="100"/>
      <c r="BJ227" s="100"/>
      <c r="BK227" s="100"/>
      <c r="BL227" s="100"/>
      <c r="BM227" s="100"/>
      <c r="BN227" s="100"/>
      <c r="BO227" s="100"/>
      <c r="BP227" s="100"/>
      <c r="BQ227" s="100"/>
      <c r="BR227" s="100"/>
      <c r="BS227" s="100"/>
      <c r="BT227" s="100"/>
      <c r="BU227" s="100"/>
      <c r="BV227" s="100"/>
      <c r="BW227" s="100"/>
      <c r="BX227" s="100"/>
      <c r="BY227" s="100"/>
      <c r="BZ227" s="100"/>
      <c r="CA227" s="100"/>
      <c r="CB227" s="100"/>
      <c r="CC227" s="100"/>
      <c r="CD227" s="100"/>
    </row>
    <row r="228" spans="1:82" s="3" customFormat="1" x14ac:dyDescent="0.25">
      <c r="A228" s="100"/>
      <c r="L228" s="39"/>
      <c r="M228" s="39"/>
      <c r="N228" s="39"/>
      <c r="O228" s="39"/>
      <c r="P228" s="39"/>
      <c r="Q228" s="39"/>
      <c r="R228" s="39"/>
      <c r="S228" s="39"/>
      <c r="T228" s="39"/>
      <c r="U228" s="39"/>
      <c r="V228" s="39"/>
      <c r="W228" s="39"/>
      <c r="X228" s="45"/>
      <c r="Y228" s="39"/>
      <c r="Z228" s="39"/>
      <c r="AA228" s="39"/>
      <c r="AB228" s="39"/>
      <c r="AC228" s="39"/>
      <c r="AD228" s="39"/>
      <c r="AE228" s="39"/>
      <c r="AF228" s="39"/>
      <c r="AG228" s="39"/>
      <c r="AH228" s="113"/>
      <c r="AI228" s="113"/>
      <c r="AJ228" s="113"/>
      <c r="AK228" s="113"/>
      <c r="AL228" s="113"/>
      <c r="AM228" s="113"/>
      <c r="AN228" s="100"/>
      <c r="AO228" s="100"/>
      <c r="AP228" s="100"/>
      <c r="AQ228" s="100"/>
      <c r="AR228" s="100"/>
      <c r="AS228" s="100"/>
      <c r="AT228" s="100"/>
      <c r="AU228" s="100"/>
      <c r="AV228" s="100"/>
      <c r="AW228" s="100"/>
      <c r="AX228" s="100"/>
      <c r="AY228" s="100"/>
      <c r="AZ228" s="100"/>
      <c r="BA228" s="100"/>
      <c r="BB228" s="100"/>
      <c r="BC228" s="100"/>
      <c r="BD228" s="100"/>
      <c r="BE228" s="100"/>
      <c r="BF228" s="100"/>
      <c r="BG228" s="100"/>
      <c r="BH228" s="100"/>
      <c r="BI228" s="100"/>
      <c r="BJ228" s="100"/>
      <c r="BK228" s="100"/>
      <c r="BL228" s="100"/>
      <c r="BM228" s="100"/>
      <c r="BN228" s="100"/>
      <c r="BO228" s="100"/>
      <c r="BP228" s="100"/>
      <c r="BQ228" s="100"/>
      <c r="BR228" s="100"/>
      <c r="BS228" s="100"/>
      <c r="BT228" s="100"/>
      <c r="BU228" s="100"/>
      <c r="BV228" s="100"/>
      <c r="BW228" s="100"/>
      <c r="BX228" s="100"/>
      <c r="BY228" s="100"/>
      <c r="BZ228" s="100"/>
      <c r="CA228" s="100"/>
      <c r="CB228" s="100"/>
      <c r="CC228" s="100"/>
      <c r="CD228" s="100"/>
    </row>
    <row r="229" spans="1:82" s="3" customFormat="1" x14ac:dyDescent="0.25">
      <c r="A229" s="100"/>
      <c r="L229" s="39"/>
      <c r="M229" s="39"/>
      <c r="N229" s="39"/>
      <c r="O229" s="39"/>
      <c r="P229" s="39"/>
      <c r="Q229" s="39"/>
      <c r="R229" s="39"/>
      <c r="S229" s="39"/>
      <c r="T229" s="39"/>
      <c r="U229" s="39"/>
      <c r="V229" s="39"/>
      <c r="W229" s="39"/>
      <c r="X229" s="45"/>
      <c r="Y229" s="39"/>
      <c r="Z229" s="39"/>
      <c r="AA229" s="39"/>
      <c r="AB229" s="39"/>
      <c r="AC229" s="39"/>
      <c r="AD229" s="39"/>
      <c r="AE229" s="39"/>
      <c r="AF229" s="39"/>
      <c r="AG229" s="39"/>
      <c r="AH229" s="113"/>
      <c r="AI229" s="113"/>
      <c r="AJ229" s="113"/>
      <c r="AK229" s="113"/>
      <c r="AL229" s="113"/>
      <c r="AM229" s="113"/>
      <c r="AN229" s="100"/>
      <c r="AO229" s="100"/>
      <c r="AP229" s="100"/>
      <c r="AQ229" s="100"/>
      <c r="AR229" s="100"/>
      <c r="AS229" s="100"/>
      <c r="AT229" s="100"/>
      <c r="AU229" s="100"/>
      <c r="AV229" s="100"/>
      <c r="AW229" s="100"/>
      <c r="AX229" s="100"/>
      <c r="AY229" s="100"/>
      <c r="AZ229" s="100"/>
      <c r="BA229" s="100"/>
      <c r="BB229" s="100"/>
      <c r="BC229" s="100"/>
      <c r="BD229" s="100"/>
      <c r="BE229" s="100"/>
      <c r="BF229" s="100"/>
      <c r="BG229" s="100"/>
      <c r="BH229" s="100"/>
      <c r="BI229" s="100"/>
      <c r="BJ229" s="100"/>
      <c r="BK229" s="100"/>
      <c r="BL229" s="100"/>
      <c r="BM229" s="100"/>
      <c r="BN229" s="100"/>
      <c r="BO229" s="100"/>
      <c r="BP229" s="100"/>
      <c r="BQ229" s="100"/>
      <c r="BR229" s="100"/>
      <c r="BS229" s="100"/>
      <c r="BT229" s="100"/>
      <c r="BU229" s="100"/>
      <c r="BV229" s="100"/>
      <c r="BW229" s="100"/>
      <c r="BX229" s="100"/>
      <c r="BY229" s="100"/>
      <c r="BZ229" s="100"/>
      <c r="CA229" s="100"/>
      <c r="CB229" s="100"/>
      <c r="CC229" s="100"/>
      <c r="CD229" s="100"/>
    </row>
    <row r="230" spans="1:82" s="3" customFormat="1" x14ac:dyDescent="0.25">
      <c r="A230" s="100"/>
      <c r="L230" s="39"/>
      <c r="M230" s="39"/>
      <c r="N230" s="39"/>
      <c r="O230" s="39"/>
      <c r="P230" s="39"/>
      <c r="Q230" s="39"/>
      <c r="R230" s="39"/>
      <c r="S230" s="39"/>
      <c r="T230" s="39"/>
      <c r="U230" s="39"/>
      <c r="V230" s="39"/>
      <c r="W230" s="39"/>
      <c r="X230" s="45"/>
      <c r="Y230" s="39"/>
      <c r="Z230" s="39"/>
      <c r="AA230" s="39"/>
      <c r="AB230" s="39"/>
      <c r="AC230" s="39"/>
      <c r="AD230" s="39"/>
      <c r="AE230" s="39"/>
      <c r="AF230" s="39"/>
      <c r="AG230" s="39"/>
      <c r="AH230" s="113"/>
      <c r="AI230" s="113"/>
      <c r="AJ230" s="113"/>
      <c r="AK230" s="113"/>
      <c r="AL230" s="113"/>
      <c r="AM230" s="113"/>
      <c r="AN230" s="100"/>
      <c r="AO230" s="100"/>
      <c r="AP230" s="100"/>
      <c r="AQ230" s="100"/>
      <c r="AR230" s="100"/>
      <c r="AS230" s="100"/>
      <c r="AT230" s="100"/>
      <c r="AU230" s="100"/>
      <c r="AV230" s="100"/>
      <c r="AW230" s="100"/>
      <c r="AX230" s="100"/>
      <c r="AY230" s="100"/>
      <c r="AZ230" s="100"/>
      <c r="BA230" s="100"/>
      <c r="BB230" s="100"/>
      <c r="BC230" s="100"/>
      <c r="BD230" s="100"/>
      <c r="BE230" s="100"/>
      <c r="BF230" s="100"/>
      <c r="BG230" s="100"/>
      <c r="BH230" s="100"/>
      <c r="BI230" s="100"/>
      <c r="BJ230" s="100"/>
      <c r="BK230" s="100"/>
      <c r="BL230" s="100"/>
      <c r="BM230" s="100"/>
      <c r="BN230" s="100"/>
      <c r="BO230" s="100"/>
      <c r="BP230" s="100"/>
      <c r="BQ230" s="100"/>
      <c r="BR230" s="100"/>
      <c r="BS230" s="100"/>
      <c r="BT230" s="100"/>
      <c r="BU230" s="100"/>
      <c r="BV230" s="100"/>
      <c r="BW230" s="100"/>
      <c r="BX230" s="100"/>
      <c r="BY230" s="100"/>
      <c r="BZ230" s="100"/>
      <c r="CA230" s="100"/>
      <c r="CB230" s="100"/>
      <c r="CC230" s="100"/>
      <c r="CD230" s="100"/>
    </row>
    <row r="231" spans="1:82" s="3" customFormat="1" x14ac:dyDescent="0.25">
      <c r="A231" s="100"/>
      <c r="L231" s="39"/>
      <c r="M231" s="39"/>
      <c r="N231" s="39"/>
      <c r="O231" s="39"/>
      <c r="P231" s="39"/>
      <c r="Q231" s="39"/>
      <c r="R231" s="39"/>
      <c r="S231" s="39"/>
      <c r="T231" s="39"/>
      <c r="U231" s="39"/>
      <c r="V231" s="39"/>
      <c r="W231" s="39"/>
      <c r="X231" s="45"/>
      <c r="Y231" s="39"/>
      <c r="Z231" s="39"/>
      <c r="AA231" s="39"/>
      <c r="AB231" s="39"/>
      <c r="AC231" s="39"/>
      <c r="AD231" s="39"/>
      <c r="AE231" s="39"/>
      <c r="AF231" s="39"/>
      <c r="AG231" s="39"/>
      <c r="AH231" s="113"/>
      <c r="AI231" s="113"/>
      <c r="AJ231" s="113"/>
      <c r="AK231" s="113"/>
      <c r="AL231" s="113"/>
      <c r="AM231" s="113"/>
      <c r="AN231" s="100"/>
      <c r="AO231" s="100"/>
      <c r="AP231" s="100"/>
      <c r="AQ231" s="100"/>
      <c r="AR231" s="100"/>
      <c r="AS231" s="100"/>
      <c r="AT231" s="100"/>
      <c r="AU231" s="100"/>
      <c r="AV231" s="100"/>
      <c r="AW231" s="100"/>
      <c r="AX231" s="100"/>
      <c r="AY231" s="100"/>
      <c r="AZ231" s="100"/>
      <c r="BA231" s="100"/>
      <c r="BB231" s="100"/>
      <c r="BC231" s="100"/>
      <c r="BD231" s="100"/>
      <c r="BE231" s="100"/>
      <c r="BF231" s="100"/>
      <c r="BG231" s="100"/>
      <c r="BH231" s="100"/>
      <c r="BI231" s="100"/>
      <c r="BJ231" s="100"/>
      <c r="BK231" s="100"/>
      <c r="BL231" s="100"/>
      <c r="BM231" s="100"/>
      <c r="BN231" s="100"/>
      <c r="BO231" s="100"/>
      <c r="BP231" s="100"/>
      <c r="BQ231" s="100"/>
      <c r="BR231" s="100"/>
      <c r="BS231" s="100"/>
      <c r="BT231" s="100"/>
      <c r="BU231" s="100"/>
      <c r="BV231" s="100"/>
      <c r="BW231" s="100"/>
      <c r="BX231" s="100"/>
      <c r="BY231" s="100"/>
      <c r="BZ231" s="100"/>
      <c r="CA231" s="100"/>
      <c r="CB231" s="100"/>
      <c r="CC231" s="100"/>
      <c r="CD231" s="100"/>
    </row>
    <row r="232" spans="1:82" s="3" customFormat="1" x14ac:dyDescent="0.25">
      <c r="A232" s="100"/>
      <c r="L232" s="39"/>
      <c r="M232" s="39"/>
      <c r="N232" s="39"/>
      <c r="O232" s="39"/>
      <c r="P232" s="39"/>
      <c r="Q232" s="39"/>
      <c r="R232" s="39"/>
      <c r="S232" s="39"/>
      <c r="T232" s="39"/>
      <c r="U232" s="39"/>
      <c r="V232" s="39"/>
      <c r="W232" s="39"/>
      <c r="X232" s="45"/>
      <c r="Y232" s="39"/>
      <c r="Z232" s="39"/>
      <c r="AA232" s="39"/>
      <c r="AB232" s="39"/>
      <c r="AC232" s="39"/>
      <c r="AD232" s="39"/>
      <c r="AE232" s="39"/>
      <c r="AF232" s="39"/>
      <c r="AG232" s="39"/>
      <c r="AH232" s="113"/>
      <c r="AI232" s="113"/>
      <c r="AJ232" s="113"/>
      <c r="AK232" s="113"/>
      <c r="AL232" s="113"/>
      <c r="AM232" s="113"/>
      <c r="AN232" s="100"/>
      <c r="AO232" s="100"/>
      <c r="AP232" s="100"/>
      <c r="AQ232" s="100"/>
      <c r="AR232" s="100"/>
      <c r="AS232" s="100"/>
      <c r="AT232" s="100"/>
      <c r="AU232" s="100"/>
      <c r="AV232" s="100"/>
      <c r="AW232" s="100"/>
      <c r="AX232" s="100"/>
      <c r="AY232" s="100"/>
      <c r="AZ232" s="100"/>
      <c r="BA232" s="100"/>
      <c r="BB232" s="100"/>
      <c r="BC232" s="100"/>
      <c r="BD232" s="100"/>
      <c r="BE232" s="100"/>
      <c r="BF232" s="100"/>
      <c r="BG232" s="100"/>
      <c r="BH232" s="100"/>
      <c r="BI232" s="100"/>
      <c r="BJ232" s="100"/>
      <c r="BK232" s="100"/>
      <c r="BL232" s="100"/>
      <c r="BM232" s="100"/>
      <c r="BN232" s="100"/>
      <c r="BO232" s="100"/>
      <c r="BP232" s="100"/>
      <c r="BQ232" s="100"/>
      <c r="BR232" s="100"/>
      <c r="BS232" s="100"/>
      <c r="BT232" s="100"/>
      <c r="BU232" s="100"/>
      <c r="BV232" s="100"/>
      <c r="BW232" s="100"/>
      <c r="BX232" s="100"/>
      <c r="BY232" s="100"/>
      <c r="BZ232" s="100"/>
      <c r="CA232" s="100"/>
      <c r="CB232" s="100"/>
      <c r="CC232" s="100"/>
      <c r="CD232" s="100"/>
    </row>
    <row r="233" spans="1:82" s="3" customFormat="1" x14ac:dyDescent="0.25">
      <c r="A233" s="100"/>
      <c r="L233" s="39"/>
      <c r="M233" s="39"/>
      <c r="N233" s="39"/>
      <c r="O233" s="39"/>
      <c r="P233" s="39"/>
      <c r="Q233" s="39"/>
      <c r="R233" s="39"/>
      <c r="S233" s="39"/>
      <c r="T233" s="39"/>
      <c r="U233" s="39"/>
      <c r="V233" s="39"/>
      <c r="W233" s="39"/>
      <c r="X233" s="45"/>
      <c r="Y233" s="39"/>
      <c r="Z233" s="39"/>
      <c r="AA233" s="39"/>
      <c r="AB233" s="39"/>
      <c r="AC233" s="39"/>
      <c r="AD233" s="39"/>
      <c r="AE233" s="39"/>
      <c r="AF233" s="39"/>
      <c r="AG233" s="39"/>
      <c r="AH233" s="113"/>
      <c r="AI233" s="113"/>
      <c r="AJ233" s="113"/>
      <c r="AK233" s="113"/>
      <c r="AL233" s="113"/>
      <c r="AM233" s="113"/>
      <c r="AN233" s="100"/>
      <c r="AO233" s="100"/>
      <c r="AP233" s="100"/>
      <c r="AQ233" s="100"/>
      <c r="AR233" s="100"/>
      <c r="AS233" s="100"/>
      <c r="AT233" s="100"/>
      <c r="AU233" s="100"/>
      <c r="AV233" s="100"/>
      <c r="AW233" s="100"/>
      <c r="AX233" s="100"/>
      <c r="AY233" s="100"/>
      <c r="AZ233" s="100"/>
      <c r="BA233" s="100"/>
      <c r="BB233" s="100"/>
      <c r="BC233" s="100"/>
      <c r="BD233" s="100"/>
      <c r="BE233" s="100"/>
      <c r="BF233" s="100"/>
      <c r="BG233" s="100"/>
      <c r="BH233" s="100"/>
      <c r="BI233" s="100"/>
      <c r="BJ233" s="100"/>
      <c r="BK233" s="100"/>
      <c r="BL233" s="100"/>
      <c r="BM233" s="100"/>
      <c r="BN233" s="100"/>
      <c r="BO233" s="100"/>
      <c r="BP233" s="100"/>
      <c r="BQ233" s="100"/>
      <c r="BR233" s="100"/>
      <c r="BS233" s="100"/>
      <c r="BT233" s="100"/>
      <c r="BU233" s="100"/>
      <c r="BV233" s="100"/>
      <c r="BW233" s="100"/>
      <c r="BX233" s="100"/>
      <c r="BY233" s="100"/>
      <c r="BZ233" s="100"/>
      <c r="CA233" s="100"/>
      <c r="CB233" s="100"/>
      <c r="CC233" s="100"/>
      <c r="CD233" s="100"/>
    </row>
    <row r="234" spans="1:82" s="3" customFormat="1" x14ac:dyDescent="0.25">
      <c r="A234" s="100"/>
      <c r="L234" s="39"/>
      <c r="M234" s="39"/>
      <c r="N234" s="39"/>
      <c r="O234" s="39"/>
      <c r="P234" s="39"/>
      <c r="Q234" s="39"/>
      <c r="R234" s="39"/>
      <c r="S234" s="39"/>
      <c r="T234" s="39"/>
      <c r="U234" s="39"/>
      <c r="V234" s="39"/>
      <c r="W234" s="39"/>
      <c r="X234" s="45"/>
      <c r="Y234" s="39"/>
      <c r="Z234" s="39"/>
      <c r="AA234" s="39"/>
      <c r="AB234" s="39"/>
      <c r="AC234" s="39"/>
      <c r="AD234" s="39"/>
      <c r="AE234" s="39"/>
      <c r="AF234" s="39"/>
      <c r="AG234" s="39"/>
      <c r="AH234" s="113"/>
      <c r="AI234" s="113"/>
      <c r="AJ234" s="113"/>
      <c r="AK234" s="113"/>
      <c r="AL234" s="113"/>
      <c r="AM234" s="113"/>
      <c r="AN234" s="100"/>
      <c r="AO234" s="100"/>
      <c r="AP234" s="100"/>
      <c r="AQ234" s="100"/>
      <c r="AR234" s="100"/>
      <c r="AS234" s="100"/>
      <c r="AT234" s="100"/>
      <c r="AU234" s="100"/>
      <c r="AV234" s="100"/>
      <c r="AW234" s="100"/>
      <c r="AX234" s="100"/>
      <c r="AY234" s="100"/>
      <c r="AZ234" s="100"/>
      <c r="BA234" s="100"/>
      <c r="BB234" s="100"/>
      <c r="BC234" s="100"/>
      <c r="BD234" s="100"/>
      <c r="BE234" s="100"/>
      <c r="BF234" s="100"/>
      <c r="BG234" s="100"/>
      <c r="BH234" s="100"/>
      <c r="BI234" s="100"/>
      <c r="BJ234" s="100"/>
      <c r="BK234" s="100"/>
      <c r="BL234" s="100"/>
      <c r="BM234" s="100"/>
      <c r="BN234" s="100"/>
      <c r="BO234" s="100"/>
      <c r="BP234" s="100"/>
      <c r="BQ234" s="100"/>
      <c r="BR234" s="100"/>
      <c r="BS234" s="100"/>
      <c r="BT234" s="100"/>
      <c r="BU234" s="100"/>
      <c r="BV234" s="100"/>
      <c r="BW234" s="100"/>
      <c r="BX234" s="100"/>
      <c r="BY234" s="100"/>
      <c r="BZ234" s="100"/>
      <c r="CA234" s="100"/>
      <c r="CB234" s="100"/>
      <c r="CC234" s="100"/>
      <c r="CD234" s="100"/>
    </row>
    <row r="235" spans="1:82" s="3" customFormat="1" x14ac:dyDescent="0.25">
      <c r="A235" s="100"/>
      <c r="L235" s="39"/>
      <c r="M235" s="39"/>
      <c r="N235" s="39"/>
      <c r="O235" s="39"/>
      <c r="P235" s="39"/>
      <c r="Q235" s="39"/>
      <c r="R235" s="39"/>
      <c r="S235" s="39"/>
      <c r="T235" s="39"/>
      <c r="U235" s="39"/>
      <c r="V235" s="39"/>
      <c r="W235" s="39"/>
      <c r="X235" s="45"/>
      <c r="Y235" s="39"/>
      <c r="Z235" s="39"/>
      <c r="AA235" s="39"/>
      <c r="AB235" s="39"/>
      <c r="AC235" s="39"/>
      <c r="AD235" s="39"/>
      <c r="AE235" s="39"/>
      <c r="AF235" s="39"/>
      <c r="AG235" s="39"/>
      <c r="AH235" s="113"/>
      <c r="AI235" s="113"/>
      <c r="AJ235" s="113"/>
      <c r="AK235" s="113"/>
      <c r="AL235" s="113"/>
      <c r="AM235" s="113"/>
      <c r="AN235" s="100"/>
      <c r="AO235" s="100"/>
      <c r="AP235" s="100"/>
      <c r="AQ235" s="100"/>
      <c r="AR235" s="100"/>
      <c r="AS235" s="100"/>
      <c r="AT235" s="100"/>
      <c r="AU235" s="100"/>
      <c r="AV235" s="100"/>
      <c r="AW235" s="100"/>
      <c r="AX235" s="100"/>
      <c r="AY235" s="100"/>
      <c r="AZ235" s="100"/>
      <c r="BA235" s="100"/>
      <c r="BB235" s="100"/>
      <c r="BC235" s="100"/>
      <c r="BD235" s="100"/>
      <c r="BE235" s="100"/>
      <c r="BF235" s="100"/>
      <c r="BG235" s="100"/>
      <c r="BH235" s="100"/>
      <c r="BI235" s="100"/>
      <c r="BJ235" s="100"/>
      <c r="BK235" s="100"/>
      <c r="BL235" s="100"/>
      <c r="BM235" s="100"/>
      <c r="BN235" s="100"/>
      <c r="BO235" s="100"/>
      <c r="BP235" s="100"/>
      <c r="BQ235" s="100"/>
      <c r="BR235" s="100"/>
      <c r="BS235" s="100"/>
      <c r="BT235" s="100"/>
      <c r="BU235" s="100"/>
      <c r="BV235" s="100"/>
      <c r="BW235" s="100"/>
      <c r="BX235" s="100"/>
      <c r="BY235" s="100"/>
      <c r="BZ235" s="100"/>
      <c r="CA235" s="100"/>
      <c r="CB235" s="100"/>
      <c r="CC235" s="100"/>
      <c r="CD235" s="100"/>
    </row>
    <row r="236" spans="1:82" s="3" customFormat="1" x14ac:dyDescent="0.25">
      <c r="A236" s="100"/>
      <c r="L236" s="39"/>
      <c r="M236" s="39"/>
      <c r="N236" s="39"/>
      <c r="O236" s="39"/>
      <c r="P236" s="39"/>
      <c r="Q236" s="39"/>
      <c r="R236" s="39"/>
      <c r="S236" s="39"/>
      <c r="T236" s="39"/>
      <c r="U236" s="39"/>
      <c r="V236" s="39"/>
      <c r="W236" s="39"/>
      <c r="X236" s="45"/>
      <c r="Y236" s="39"/>
      <c r="Z236" s="39"/>
      <c r="AA236" s="39"/>
      <c r="AB236" s="39"/>
      <c r="AC236" s="39"/>
      <c r="AD236" s="39"/>
      <c r="AE236" s="39"/>
      <c r="AF236" s="39"/>
      <c r="AG236" s="39"/>
      <c r="AH236" s="113"/>
      <c r="AI236" s="113"/>
      <c r="AJ236" s="113"/>
      <c r="AK236" s="113"/>
      <c r="AL236" s="113"/>
      <c r="AM236" s="113"/>
      <c r="AN236" s="100"/>
      <c r="AO236" s="100"/>
      <c r="AP236" s="100"/>
      <c r="AQ236" s="100"/>
      <c r="AR236" s="100"/>
      <c r="AS236" s="100"/>
      <c r="AT236" s="100"/>
      <c r="AU236" s="100"/>
      <c r="AV236" s="100"/>
      <c r="AW236" s="100"/>
      <c r="AX236" s="100"/>
      <c r="AY236" s="100"/>
      <c r="AZ236" s="100"/>
      <c r="BA236" s="100"/>
      <c r="BB236" s="100"/>
      <c r="BC236" s="100"/>
      <c r="BD236" s="100"/>
      <c r="BE236" s="100"/>
      <c r="BF236" s="100"/>
      <c r="BG236" s="100"/>
      <c r="BH236" s="100"/>
      <c r="BI236" s="100"/>
      <c r="BJ236" s="100"/>
      <c r="BK236" s="100"/>
      <c r="BL236" s="100"/>
      <c r="BM236" s="100"/>
      <c r="BN236" s="100"/>
      <c r="BO236" s="100"/>
      <c r="BP236" s="100"/>
      <c r="BQ236" s="100"/>
      <c r="BR236" s="100"/>
      <c r="BS236" s="100"/>
      <c r="BT236" s="100"/>
      <c r="BU236" s="100"/>
      <c r="BV236" s="100"/>
      <c r="BW236" s="100"/>
      <c r="BX236" s="100"/>
      <c r="BY236" s="100"/>
      <c r="BZ236" s="100"/>
      <c r="CA236" s="100"/>
      <c r="CB236" s="100"/>
      <c r="CC236" s="100"/>
      <c r="CD236" s="100"/>
    </row>
    <row r="237" spans="1:82" s="3" customFormat="1" x14ac:dyDescent="0.25">
      <c r="A237" s="100"/>
      <c r="L237" s="39"/>
      <c r="M237" s="39"/>
      <c r="N237" s="39"/>
      <c r="O237" s="39"/>
      <c r="P237" s="39"/>
      <c r="Q237" s="39"/>
      <c r="R237" s="39"/>
      <c r="S237" s="39"/>
      <c r="T237" s="39"/>
      <c r="U237" s="39"/>
      <c r="V237" s="39"/>
      <c r="W237" s="39"/>
      <c r="X237" s="45"/>
      <c r="Y237" s="39"/>
      <c r="Z237" s="39"/>
      <c r="AA237" s="39"/>
      <c r="AB237" s="39"/>
      <c r="AC237" s="39"/>
      <c r="AD237" s="39"/>
      <c r="AE237" s="39"/>
      <c r="AF237" s="39"/>
      <c r="AG237" s="39"/>
      <c r="AH237" s="113"/>
      <c r="AI237" s="113"/>
      <c r="AJ237" s="113"/>
      <c r="AK237" s="113"/>
      <c r="AL237" s="113"/>
      <c r="AM237" s="113"/>
      <c r="AN237" s="100"/>
      <c r="AO237" s="100"/>
      <c r="AP237" s="100"/>
      <c r="AQ237" s="100"/>
      <c r="AR237" s="100"/>
      <c r="AS237" s="100"/>
      <c r="AT237" s="100"/>
      <c r="AU237" s="100"/>
      <c r="AV237" s="100"/>
      <c r="AW237" s="100"/>
      <c r="AX237" s="100"/>
      <c r="AY237" s="100"/>
      <c r="AZ237" s="100"/>
      <c r="BA237" s="100"/>
      <c r="BB237" s="100"/>
      <c r="BC237" s="100"/>
      <c r="BD237" s="100"/>
      <c r="BE237" s="100"/>
      <c r="BF237" s="100"/>
      <c r="BG237" s="100"/>
      <c r="BH237" s="100"/>
      <c r="BI237" s="100"/>
      <c r="BJ237" s="100"/>
      <c r="BK237" s="100"/>
      <c r="BL237" s="100"/>
      <c r="BM237" s="100"/>
      <c r="BN237" s="100"/>
      <c r="BO237" s="100"/>
      <c r="BP237" s="100"/>
      <c r="BQ237" s="100"/>
      <c r="BR237" s="100"/>
      <c r="BS237" s="100"/>
      <c r="BT237" s="100"/>
      <c r="BU237" s="100"/>
      <c r="BV237" s="100"/>
      <c r="BW237" s="100"/>
      <c r="BX237" s="100"/>
      <c r="BY237" s="100"/>
      <c r="BZ237" s="100"/>
      <c r="CA237" s="100"/>
      <c r="CB237" s="100"/>
      <c r="CC237" s="100"/>
      <c r="CD237" s="100"/>
    </row>
    <row r="238" spans="1:82" s="3" customFormat="1" x14ac:dyDescent="0.25">
      <c r="A238" s="100"/>
      <c r="L238" s="39"/>
      <c r="M238" s="39"/>
      <c r="N238" s="39"/>
      <c r="O238" s="39"/>
      <c r="P238" s="39"/>
      <c r="Q238" s="39"/>
      <c r="R238" s="39"/>
      <c r="S238" s="39"/>
      <c r="T238" s="39"/>
      <c r="U238" s="39"/>
      <c r="V238" s="39"/>
      <c r="W238" s="39"/>
      <c r="X238" s="45"/>
      <c r="Y238" s="39"/>
      <c r="Z238" s="39"/>
      <c r="AA238" s="39"/>
      <c r="AB238" s="39"/>
      <c r="AC238" s="39"/>
      <c r="AD238" s="39"/>
      <c r="AE238" s="39"/>
      <c r="AF238" s="39"/>
      <c r="AG238" s="39"/>
      <c r="AH238" s="113"/>
      <c r="AI238" s="113"/>
      <c r="AJ238" s="113"/>
      <c r="AK238" s="113"/>
      <c r="AL238" s="113"/>
      <c r="AM238" s="113"/>
      <c r="AN238" s="100"/>
      <c r="AO238" s="100"/>
      <c r="AP238" s="100"/>
      <c r="AQ238" s="100"/>
      <c r="AR238" s="100"/>
      <c r="AS238" s="100"/>
      <c r="AT238" s="100"/>
      <c r="AU238" s="100"/>
      <c r="AV238" s="100"/>
      <c r="AW238" s="100"/>
      <c r="AX238" s="100"/>
      <c r="AY238" s="100"/>
      <c r="AZ238" s="100"/>
      <c r="BA238" s="100"/>
      <c r="BB238" s="100"/>
      <c r="BC238" s="100"/>
      <c r="BD238" s="100"/>
      <c r="BE238" s="100"/>
      <c r="BF238" s="100"/>
      <c r="BG238" s="100"/>
      <c r="BH238" s="100"/>
      <c r="BI238" s="100"/>
      <c r="BJ238" s="100"/>
      <c r="BK238" s="100"/>
      <c r="BL238" s="100"/>
      <c r="BM238" s="100"/>
      <c r="BN238" s="100"/>
      <c r="BO238" s="100"/>
      <c r="BP238" s="100"/>
      <c r="BQ238" s="100"/>
      <c r="BR238" s="100"/>
      <c r="BS238" s="100"/>
      <c r="BT238" s="100"/>
      <c r="BU238" s="100"/>
      <c r="BV238" s="100"/>
      <c r="BW238" s="100"/>
      <c r="BX238" s="100"/>
      <c r="BY238" s="100"/>
      <c r="BZ238" s="100"/>
      <c r="CA238" s="100"/>
      <c r="CB238" s="100"/>
      <c r="CC238" s="100"/>
      <c r="CD238" s="100"/>
    </row>
    <row r="239" spans="1:82" s="3" customFormat="1" x14ac:dyDescent="0.25">
      <c r="A239" s="100"/>
      <c r="L239" s="39"/>
      <c r="M239" s="39"/>
      <c r="N239" s="39"/>
      <c r="O239" s="39"/>
      <c r="P239" s="39"/>
      <c r="Q239" s="39"/>
      <c r="R239" s="39"/>
      <c r="S239" s="39"/>
      <c r="T239" s="39"/>
      <c r="U239" s="39"/>
      <c r="V239" s="39"/>
      <c r="W239" s="39"/>
      <c r="X239" s="45"/>
      <c r="Y239" s="39"/>
      <c r="Z239" s="39"/>
      <c r="AA239" s="39"/>
      <c r="AB239" s="39"/>
      <c r="AC239" s="39"/>
      <c r="AD239" s="39"/>
      <c r="AE239" s="39"/>
      <c r="AF239" s="39"/>
      <c r="AG239" s="39"/>
      <c r="AH239" s="113"/>
      <c r="AI239" s="113"/>
      <c r="AJ239" s="113"/>
      <c r="AK239" s="113"/>
      <c r="AL239" s="113"/>
      <c r="AM239" s="113"/>
      <c r="AN239" s="100"/>
      <c r="AO239" s="100"/>
      <c r="AP239" s="100"/>
      <c r="AQ239" s="100"/>
      <c r="AR239" s="100"/>
      <c r="AS239" s="100"/>
      <c r="AT239" s="100"/>
      <c r="AU239" s="100"/>
      <c r="AV239" s="100"/>
      <c r="AW239" s="100"/>
      <c r="AX239" s="100"/>
      <c r="AY239" s="100"/>
      <c r="AZ239" s="100"/>
      <c r="BA239" s="100"/>
      <c r="BB239" s="100"/>
      <c r="BC239" s="100"/>
      <c r="BD239" s="100"/>
      <c r="BE239" s="100"/>
      <c r="BF239" s="100"/>
      <c r="BG239" s="100"/>
      <c r="BH239" s="100"/>
      <c r="BI239" s="100"/>
      <c r="BJ239" s="100"/>
      <c r="BK239" s="100"/>
      <c r="BL239" s="100"/>
      <c r="BM239" s="100"/>
      <c r="BN239" s="100"/>
      <c r="BO239" s="100"/>
      <c r="BP239" s="100"/>
      <c r="BQ239" s="100"/>
      <c r="BR239" s="100"/>
      <c r="BS239" s="100"/>
      <c r="BT239" s="100"/>
      <c r="BU239" s="100"/>
      <c r="BV239" s="100"/>
      <c r="BW239" s="100"/>
      <c r="BX239" s="100"/>
      <c r="BY239" s="100"/>
      <c r="BZ239" s="100"/>
      <c r="CA239" s="100"/>
      <c r="CB239" s="100"/>
      <c r="CC239" s="100"/>
      <c r="CD239" s="100"/>
    </row>
    <row r="240" spans="1:82" s="3" customFormat="1" x14ac:dyDescent="0.25">
      <c r="A240" s="100"/>
      <c r="L240" s="39"/>
      <c r="M240" s="39"/>
      <c r="N240" s="39"/>
      <c r="O240" s="39"/>
      <c r="P240" s="39"/>
      <c r="Q240" s="39"/>
      <c r="R240" s="39"/>
      <c r="S240" s="39"/>
      <c r="T240" s="39"/>
      <c r="U240" s="39"/>
      <c r="V240" s="39"/>
      <c r="W240" s="39"/>
      <c r="X240" s="45"/>
      <c r="Y240" s="39"/>
      <c r="Z240" s="39"/>
      <c r="AA240" s="39"/>
      <c r="AB240" s="39"/>
      <c r="AC240" s="39"/>
      <c r="AD240" s="39"/>
      <c r="AE240" s="39"/>
      <c r="AF240" s="39"/>
      <c r="AG240" s="39"/>
      <c r="AH240" s="113"/>
      <c r="AI240" s="113"/>
      <c r="AJ240" s="113"/>
      <c r="AK240" s="113"/>
      <c r="AL240" s="113"/>
      <c r="AM240" s="113"/>
      <c r="AN240" s="100"/>
      <c r="AO240" s="100"/>
      <c r="AP240" s="100"/>
      <c r="AQ240" s="100"/>
      <c r="AR240" s="100"/>
      <c r="AS240" s="100"/>
      <c r="AT240" s="100"/>
      <c r="AU240" s="100"/>
      <c r="AV240" s="100"/>
      <c r="AW240" s="100"/>
      <c r="AX240" s="100"/>
      <c r="AY240" s="100"/>
      <c r="AZ240" s="100"/>
      <c r="BA240" s="100"/>
      <c r="BB240" s="100"/>
      <c r="BC240" s="100"/>
      <c r="BD240" s="100"/>
      <c r="BE240" s="100"/>
      <c r="BF240" s="100"/>
      <c r="BG240" s="100"/>
      <c r="BH240" s="100"/>
      <c r="BI240" s="100"/>
      <c r="BJ240" s="100"/>
      <c r="BK240" s="100"/>
      <c r="BL240" s="100"/>
      <c r="BM240" s="100"/>
      <c r="BN240" s="100"/>
      <c r="BO240" s="100"/>
      <c r="BP240" s="100"/>
      <c r="BQ240" s="100"/>
      <c r="BR240" s="100"/>
      <c r="BS240" s="100"/>
      <c r="BT240" s="100"/>
      <c r="BU240" s="100"/>
      <c r="BV240" s="100"/>
      <c r="BW240" s="100"/>
      <c r="BX240" s="100"/>
      <c r="BY240" s="100"/>
      <c r="BZ240" s="100"/>
      <c r="CA240" s="100"/>
      <c r="CB240" s="100"/>
      <c r="CC240" s="100"/>
      <c r="CD240" s="100"/>
    </row>
    <row r="241" spans="1:82" s="3" customFormat="1" x14ac:dyDescent="0.25">
      <c r="A241" s="100"/>
      <c r="L241" s="39"/>
      <c r="M241" s="39"/>
      <c r="N241" s="39"/>
      <c r="O241" s="39"/>
      <c r="P241" s="39"/>
      <c r="Q241" s="39"/>
      <c r="R241" s="39"/>
      <c r="S241" s="39"/>
      <c r="T241" s="39"/>
      <c r="U241" s="39"/>
      <c r="V241" s="39"/>
      <c r="W241" s="39"/>
      <c r="X241" s="45"/>
      <c r="Y241" s="39"/>
      <c r="Z241" s="39"/>
      <c r="AA241" s="39"/>
      <c r="AB241" s="39"/>
      <c r="AC241" s="39"/>
      <c r="AD241" s="39"/>
      <c r="AE241" s="39"/>
      <c r="AF241" s="39"/>
      <c r="AG241" s="39"/>
      <c r="AH241" s="113"/>
      <c r="AI241" s="113"/>
      <c r="AJ241" s="113"/>
      <c r="AK241" s="113"/>
      <c r="AL241" s="113"/>
      <c r="AM241" s="113"/>
      <c r="AN241" s="100"/>
      <c r="AO241" s="100"/>
      <c r="AP241" s="100"/>
      <c r="AQ241" s="100"/>
      <c r="AR241" s="100"/>
      <c r="AS241" s="100"/>
      <c r="AT241" s="100"/>
      <c r="AU241" s="100"/>
      <c r="AV241" s="100"/>
      <c r="AW241" s="100"/>
      <c r="AX241" s="100"/>
      <c r="AY241" s="100"/>
      <c r="AZ241" s="100"/>
      <c r="BA241" s="100"/>
      <c r="BB241" s="100"/>
      <c r="BC241" s="100"/>
      <c r="BD241" s="100"/>
      <c r="BE241" s="100"/>
      <c r="BF241" s="100"/>
      <c r="BG241" s="100"/>
      <c r="BH241" s="100"/>
      <c r="BI241" s="100"/>
      <c r="BJ241" s="100"/>
      <c r="BK241" s="100"/>
      <c r="BL241" s="100"/>
      <c r="BM241" s="100"/>
      <c r="BN241" s="100"/>
      <c r="BO241" s="100"/>
      <c r="BP241" s="100"/>
      <c r="BQ241" s="100"/>
      <c r="BR241" s="100"/>
      <c r="BS241" s="100"/>
      <c r="BT241" s="100"/>
      <c r="BU241" s="100"/>
      <c r="BV241" s="100"/>
      <c r="BW241" s="100"/>
      <c r="BX241" s="100"/>
      <c r="BY241" s="100"/>
      <c r="BZ241" s="100"/>
      <c r="CA241" s="100"/>
      <c r="CB241" s="100"/>
      <c r="CC241" s="100"/>
      <c r="CD241" s="100"/>
    </row>
    <row r="242" spans="1:82" s="3" customFormat="1" x14ac:dyDescent="0.25">
      <c r="A242" s="100"/>
      <c r="L242" s="39"/>
      <c r="M242" s="39"/>
      <c r="N242" s="39"/>
      <c r="O242" s="39"/>
      <c r="P242" s="39"/>
      <c r="Q242" s="39"/>
      <c r="R242" s="39"/>
      <c r="S242" s="39"/>
      <c r="T242" s="39"/>
      <c r="U242" s="39"/>
      <c r="V242" s="39"/>
      <c r="W242" s="39"/>
      <c r="X242" s="45"/>
      <c r="Y242" s="39"/>
      <c r="Z242" s="39"/>
      <c r="AA242" s="39"/>
      <c r="AB242" s="39"/>
      <c r="AC242" s="39"/>
      <c r="AD242" s="39"/>
      <c r="AE242" s="39"/>
      <c r="AF242" s="39"/>
      <c r="AG242" s="39"/>
      <c r="AH242" s="113"/>
      <c r="AI242" s="113"/>
      <c r="AJ242" s="113"/>
      <c r="AK242" s="113"/>
      <c r="AL242" s="113"/>
      <c r="AM242" s="113"/>
      <c r="AN242" s="100"/>
      <c r="AO242" s="100"/>
      <c r="AP242" s="100"/>
      <c r="AQ242" s="100"/>
      <c r="AR242" s="100"/>
      <c r="AS242" s="100"/>
      <c r="AT242" s="100"/>
      <c r="AU242" s="100"/>
      <c r="AV242" s="100"/>
      <c r="AW242" s="100"/>
      <c r="AX242" s="100"/>
      <c r="AY242" s="100"/>
      <c r="AZ242" s="100"/>
      <c r="BA242" s="100"/>
      <c r="BB242" s="100"/>
      <c r="BC242" s="100"/>
      <c r="BD242" s="100"/>
      <c r="BE242" s="100"/>
      <c r="BF242" s="100"/>
      <c r="BG242" s="100"/>
      <c r="BH242" s="100"/>
      <c r="BI242" s="100"/>
      <c r="BJ242" s="100"/>
      <c r="BK242" s="100"/>
      <c r="BL242" s="100"/>
      <c r="BM242" s="100"/>
      <c r="BN242" s="100"/>
      <c r="BO242" s="100"/>
      <c r="BP242" s="100"/>
      <c r="BQ242" s="100"/>
      <c r="BR242" s="100"/>
      <c r="BS242" s="100"/>
      <c r="BT242" s="100"/>
      <c r="BU242" s="100"/>
      <c r="BV242" s="100"/>
      <c r="BW242" s="100"/>
      <c r="BX242" s="100"/>
      <c r="BY242" s="100"/>
      <c r="BZ242" s="100"/>
      <c r="CA242" s="100"/>
      <c r="CB242" s="100"/>
      <c r="CC242" s="100"/>
      <c r="CD242" s="100"/>
    </row>
    <row r="243" spans="1:82" s="3" customFormat="1" x14ac:dyDescent="0.25">
      <c r="A243" s="100"/>
      <c r="L243" s="39"/>
      <c r="M243" s="39"/>
      <c r="N243" s="39"/>
      <c r="O243" s="39"/>
      <c r="P243" s="39"/>
      <c r="Q243" s="39"/>
      <c r="R243" s="39"/>
      <c r="S243" s="39"/>
      <c r="T243" s="39"/>
      <c r="U243" s="39"/>
      <c r="V243" s="39"/>
      <c r="W243" s="39"/>
      <c r="X243" s="45"/>
      <c r="Y243" s="39"/>
      <c r="Z243" s="39"/>
      <c r="AA243" s="39"/>
      <c r="AB243" s="39"/>
      <c r="AC243" s="39"/>
      <c r="AD243" s="39"/>
      <c r="AE243" s="39"/>
      <c r="AF243" s="39"/>
      <c r="AG243" s="39"/>
      <c r="AH243" s="113"/>
      <c r="AI243" s="113"/>
      <c r="AJ243" s="113"/>
      <c r="AK243" s="113"/>
      <c r="AL243" s="113"/>
      <c r="AM243" s="113"/>
      <c r="AN243" s="100"/>
      <c r="AO243" s="100"/>
      <c r="AP243" s="100"/>
      <c r="AQ243" s="100"/>
      <c r="AR243" s="100"/>
      <c r="AS243" s="100"/>
      <c r="AT243" s="100"/>
      <c r="AU243" s="100"/>
      <c r="AV243" s="100"/>
      <c r="AW243" s="100"/>
      <c r="AX243" s="100"/>
      <c r="AY243" s="100"/>
      <c r="AZ243" s="100"/>
      <c r="BA243" s="100"/>
      <c r="BB243" s="100"/>
      <c r="BC243" s="100"/>
      <c r="BD243" s="100"/>
      <c r="BE243" s="100"/>
      <c r="BF243" s="100"/>
      <c r="BG243" s="100"/>
      <c r="BH243" s="100"/>
      <c r="BI243" s="100"/>
      <c r="BJ243" s="100"/>
      <c r="BK243" s="100"/>
      <c r="BL243" s="100"/>
      <c r="BM243" s="100"/>
      <c r="BN243" s="100"/>
      <c r="BO243" s="100"/>
      <c r="BP243" s="100"/>
      <c r="BQ243" s="100"/>
      <c r="BR243" s="100"/>
      <c r="BS243" s="100"/>
      <c r="BT243" s="100"/>
      <c r="BU243" s="100"/>
      <c r="BV243" s="100"/>
      <c r="BW243" s="100"/>
      <c r="BX243" s="100"/>
      <c r="BY243" s="100"/>
      <c r="BZ243" s="100"/>
      <c r="CA243" s="100"/>
      <c r="CB243" s="100"/>
      <c r="CC243" s="100"/>
      <c r="CD243" s="100"/>
    </row>
    <row r="244" spans="1:82" s="3" customFormat="1" x14ac:dyDescent="0.25">
      <c r="A244" s="100"/>
      <c r="L244" s="39"/>
      <c r="M244" s="39"/>
      <c r="N244" s="39"/>
      <c r="O244" s="39"/>
      <c r="P244" s="39"/>
      <c r="Q244" s="39"/>
      <c r="R244" s="39"/>
      <c r="S244" s="39"/>
      <c r="T244" s="39"/>
      <c r="U244" s="39"/>
      <c r="V244" s="39"/>
      <c r="W244" s="39"/>
      <c r="X244" s="45"/>
      <c r="Y244" s="39"/>
      <c r="Z244" s="39"/>
      <c r="AA244" s="39"/>
      <c r="AB244" s="39"/>
      <c r="AC244" s="39"/>
      <c r="AD244" s="39"/>
      <c r="AE244" s="39"/>
      <c r="AF244" s="39"/>
      <c r="AG244" s="39"/>
      <c r="AH244" s="113"/>
      <c r="AI244" s="113"/>
      <c r="AJ244" s="113"/>
      <c r="AK244" s="113"/>
      <c r="AL244" s="113"/>
      <c r="AM244" s="113"/>
      <c r="AN244" s="100"/>
      <c r="AO244" s="100"/>
      <c r="AP244" s="100"/>
      <c r="AQ244" s="100"/>
      <c r="AR244" s="100"/>
      <c r="AS244" s="100"/>
      <c r="AT244" s="100"/>
      <c r="AU244" s="100"/>
      <c r="AV244" s="100"/>
      <c r="AW244" s="100"/>
      <c r="AX244" s="100"/>
      <c r="AY244" s="100"/>
      <c r="AZ244" s="100"/>
      <c r="BA244" s="100"/>
      <c r="BB244" s="100"/>
      <c r="BC244" s="100"/>
      <c r="BD244" s="100"/>
      <c r="BE244" s="100"/>
      <c r="BF244" s="100"/>
      <c r="BG244" s="100"/>
      <c r="BH244" s="100"/>
      <c r="BI244" s="100"/>
      <c r="BJ244" s="100"/>
      <c r="BK244" s="100"/>
      <c r="BL244" s="100"/>
      <c r="BM244" s="100"/>
      <c r="BN244" s="100"/>
      <c r="BO244" s="100"/>
      <c r="BP244" s="100"/>
      <c r="BQ244" s="100"/>
      <c r="BR244" s="100"/>
      <c r="BS244" s="100"/>
      <c r="BT244" s="100"/>
      <c r="BU244" s="100"/>
      <c r="BV244" s="100"/>
      <c r="BW244" s="100"/>
      <c r="BX244" s="100"/>
      <c r="BY244" s="100"/>
      <c r="BZ244" s="100"/>
      <c r="CA244" s="100"/>
      <c r="CB244" s="100"/>
      <c r="CC244" s="100"/>
      <c r="CD244" s="100"/>
    </row>
    <row r="245" spans="1:82" s="3" customFormat="1" x14ac:dyDescent="0.25">
      <c r="A245" s="100"/>
      <c r="L245" s="39"/>
      <c r="M245" s="39"/>
      <c r="N245" s="39"/>
      <c r="O245" s="39"/>
      <c r="P245" s="39"/>
      <c r="Q245" s="39"/>
      <c r="R245" s="39"/>
      <c r="S245" s="39"/>
      <c r="T245" s="39"/>
      <c r="U245" s="39"/>
      <c r="V245" s="39"/>
      <c r="W245" s="39"/>
      <c r="X245" s="45"/>
      <c r="Y245" s="39"/>
      <c r="Z245" s="39"/>
      <c r="AA245" s="39"/>
      <c r="AB245" s="39"/>
      <c r="AC245" s="39"/>
      <c r="AD245" s="39"/>
      <c r="AE245" s="39"/>
      <c r="AF245" s="39"/>
      <c r="AG245" s="39"/>
      <c r="AH245" s="113"/>
      <c r="AI245" s="113"/>
      <c r="AJ245" s="113"/>
      <c r="AK245" s="113"/>
      <c r="AL245" s="113"/>
      <c r="AM245" s="113"/>
      <c r="AN245" s="100"/>
      <c r="AO245" s="100"/>
      <c r="AP245" s="100"/>
      <c r="AQ245" s="100"/>
      <c r="AR245" s="100"/>
      <c r="AS245" s="100"/>
      <c r="AT245" s="100"/>
      <c r="AU245" s="100"/>
      <c r="AV245" s="100"/>
      <c r="AW245" s="100"/>
      <c r="AX245" s="100"/>
      <c r="AY245" s="100"/>
      <c r="AZ245" s="100"/>
      <c r="BA245" s="100"/>
      <c r="BB245" s="100"/>
      <c r="BC245" s="100"/>
      <c r="BD245" s="100"/>
      <c r="BE245" s="100"/>
      <c r="BF245" s="100"/>
      <c r="BG245" s="100"/>
      <c r="BH245" s="100"/>
      <c r="BI245" s="100"/>
      <c r="BJ245" s="100"/>
      <c r="BK245" s="100"/>
      <c r="BL245" s="100"/>
      <c r="BM245" s="100"/>
      <c r="BN245" s="100"/>
      <c r="BO245" s="100"/>
      <c r="BP245" s="100"/>
      <c r="BQ245" s="100"/>
      <c r="BR245" s="100"/>
      <c r="BS245" s="100"/>
      <c r="BT245" s="100"/>
      <c r="BU245" s="100"/>
      <c r="BV245" s="100"/>
      <c r="BW245" s="100"/>
      <c r="BX245" s="100"/>
      <c r="BY245" s="100"/>
      <c r="BZ245" s="100"/>
      <c r="CA245" s="100"/>
      <c r="CB245" s="100"/>
      <c r="CC245" s="100"/>
      <c r="CD245" s="100"/>
    </row>
    <row r="246" spans="1:82" s="3" customFormat="1" x14ac:dyDescent="0.25">
      <c r="A246" s="100"/>
      <c r="L246" s="39"/>
      <c r="M246" s="39"/>
      <c r="N246" s="39"/>
      <c r="O246" s="39"/>
      <c r="P246" s="39"/>
      <c r="Q246" s="39"/>
      <c r="R246" s="39"/>
      <c r="S246" s="39"/>
      <c r="T246" s="39"/>
      <c r="U246" s="39"/>
      <c r="V246" s="39"/>
      <c r="W246" s="39"/>
      <c r="X246" s="45"/>
      <c r="Y246" s="39"/>
      <c r="Z246" s="39"/>
      <c r="AA246" s="39"/>
      <c r="AB246" s="39"/>
      <c r="AC246" s="39"/>
      <c r="AD246" s="39"/>
      <c r="AE246" s="39"/>
      <c r="AF246" s="39"/>
      <c r="AG246" s="39"/>
      <c r="AH246" s="113"/>
      <c r="AI246" s="113"/>
      <c r="AJ246" s="113"/>
      <c r="AK246" s="113"/>
      <c r="AL246" s="113"/>
      <c r="AM246" s="113"/>
      <c r="AN246" s="100"/>
      <c r="AO246" s="100"/>
      <c r="AP246" s="100"/>
      <c r="AQ246" s="100"/>
      <c r="AR246" s="100"/>
      <c r="AS246" s="100"/>
      <c r="AT246" s="100"/>
      <c r="AU246" s="100"/>
      <c r="AV246" s="100"/>
      <c r="AW246" s="100"/>
      <c r="AX246" s="100"/>
      <c r="AY246" s="100"/>
      <c r="AZ246" s="100"/>
      <c r="BA246" s="100"/>
      <c r="BB246" s="100"/>
      <c r="BC246" s="100"/>
      <c r="BD246" s="100"/>
      <c r="BE246" s="100"/>
      <c r="BF246" s="100"/>
      <c r="BG246" s="100"/>
      <c r="BH246" s="100"/>
      <c r="BI246" s="100"/>
      <c r="BJ246" s="100"/>
      <c r="BK246" s="100"/>
      <c r="BL246" s="100"/>
      <c r="BM246" s="100"/>
      <c r="BN246" s="100"/>
      <c r="BO246" s="100"/>
      <c r="BP246" s="100"/>
      <c r="BQ246" s="100"/>
      <c r="BR246" s="100"/>
      <c r="BS246" s="100"/>
      <c r="BT246" s="100"/>
      <c r="BU246" s="100"/>
      <c r="BV246" s="100"/>
      <c r="BW246" s="100"/>
      <c r="BX246" s="100"/>
      <c r="BY246" s="100"/>
      <c r="BZ246" s="100"/>
      <c r="CA246" s="100"/>
      <c r="CB246" s="100"/>
      <c r="CC246" s="100"/>
      <c r="CD246" s="100"/>
    </row>
    <row r="247" spans="1:82" s="3" customFormat="1" x14ac:dyDescent="0.25">
      <c r="A247" s="100"/>
      <c r="L247" s="39"/>
      <c r="M247" s="39"/>
      <c r="N247" s="39"/>
      <c r="O247" s="39"/>
      <c r="P247" s="39"/>
      <c r="Q247" s="39"/>
      <c r="R247" s="39"/>
      <c r="S247" s="39"/>
      <c r="T247" s="39"/>
      <c r="U247" s="39"/>
      <c r="V247" s="39"/>
      <c r="W247" s="39"/>
      <c r="X247" s="45"/>
      <c r="Y247" s="39"/>
      <c r="Z247" s="39"/>
      <c r="AA247" s="39"/>
      <c r="AB247" s="39"/>
      <c r="AC247" s="39"/>
      <c r="AD247" s="39"/>
      <c r="AE247" s="39"/>
      <c r="AF247" s="39"/>
      <c r="AG247" s="39"/>
      <c r="AH247" s="113"/>
      <c r="AI247" s="113"/>
      <c r="AJ247" s="113"/>
      <c r="AK247" s="113"/>
      <c r="AL247" s="113"/>
      <c r="AM247" s="113"/>
      <c r="AN247" s="100"/>
      <c r="AO247" s="100"/>
      <c r="AP247" s="100"/>
      <c r="AQ247" s="100"/>
      <c r="AR247" s="100"/>
      <c r="AS247" s="100"/>
      <c r="AT247" s="100"/>
      <c r="AU247" s="100"/>
      <c r="AV247" s="100"/>
      <c r="AW247" s="100"/>
      <c r="AX247" s="100"/>
      <c r="AY247" s="100"/>
      <c r="AZ247" s="100"/>
      <c r="BA247" s="100"/>
      <c r="BB247" s="100"/>
      <c r="BC247" s="100"/>
      <c r="BD247" s="100"/>
      <c r="BE247" s="100"/>
      <c r="BF247" s="100"/>
      <c r="BG247" s="100"/>
      <c r="BH247" s="100"/>
      <c r="BI247" s="100"/>
      <c r="BJ247" s="100"/>
      <c r="BK247" s="100"/>
      <c r="BL247" s="100"/>
      <c r="BM247" s="100"/>
      <c r="BN247" s="100"/>
      <c r="BO247" s="100"/>
      <c r="BP247" s="100"/>
      <c r="BQ247" s="100"/>
      <c r="BR247" s="100"/>
      <c r="BS247" s="100"/>
      <c r="BT247" s="100"/>
      <c r="BU247" s="100"/>
      <c r="BV247" s="100"/>
      <c r="BW247" s="100"/>
      <c r="BX247" s="100"/>
      <c r="BY247" s="100"/>
      <c r="BZ247" s="100"/>
      <c r="CA247" s="100"/>
      <c r="CB247" s="100"/>
      <c r="CC247" s="100"/>
      <c r="CD247" s="100"/>
    </row>
    <row r="248" spans="1:82" s="3" customFormat="1" x14ac:dyDescent="0.25">
      <c r="A248" s="100"/>
      <c r="L248" s="39"/>
      <c r="M248" s="39"/>
      <c r="N248" s="39"/>
      <c r="O248" s="39"/>
      <c r="P248" s="39"/>
      <c r="Q248" s="39"/>
      <c r="R248" s="39"/>
      <c r="S248" s="39"/>
      <c r="T248" s="39"/>
      <c r="U248" s="39"/>
      <c r="V248" s="39"/>
      <c r="W248" s="39"/>
      <c r="X248" s="45"/>
      <c r="Y248" s="39"/>
      <c r="Z248" s="39"/>
      <c r="AA248" s="39"/>
      <c r="AB248" s="39"/>
      <c r="AC248" s="39"/>
      <c r="AD248" s="39"/>
      <c r="AE248" s="39"/>
      <c r="AF248" s="39"/>
      <c r="AG248" s="39"/>
      <c r="AH248" s="113"/>
      <c r="AI248" s="113"/>
      <c r="AJ248" s="113"/>
      <c r="AK248" s="113"/>
      <c r="AL248" s="113"/>
      <c r="AM248" s="113"/>
      <c r="AN248" s="100"/>
      <c r="AO248" s="100"/>
      <c r="AP248" s="100"/>
      <c r="AQ248" s="100"/>
      <c r="AR248" s="100"/>
      <c r="AS248" s="100"/>
      <c r="AT248" s="100"/>
      <c r="AU248" s="100"/>
      <c r="AV248" s="100"/>
      <c r="AW248" s="100"/>
      <c r="AX248" s="100"/>
      <c r="AY248" s="100"/>
      <c r="AZ248" s="100"/>
      <c r="BA248" s="100"/>
      <c r="BB248" s="100"/>
      <c r="BC248" s="100"/>
      <c r="BD248" s="100"/>
      <c r="BE248" s="100"/>
      <c r="BF248" s="100"/>
      <c r="BG248" s="100"/>
      <c r="BH248" s="100"/>
      <c r="BI248" s="100"/>
      <c r="BJ248" s="100"/>
      <c r="BK248" s="100"/>
      <c r="BL248" s="100"/>
      <c r="BM248" s="100"/>
      <c r="BN248" s="100"/>
      <c r="BO248" s="100"/>
      <c r="BP248" s="100"/>
      <c r="BQ248" s="100"/>
      <c r="BR248" s="100"/>
      <c r="BS248" s="100"/>
      <c r="BT248" s="100"/>
      <c r="BU248" s="100"/>
      <c r="BV248" s="100"/>
      <c r="BW248" s="100"/>
      <c r="BX248" s="100"/>
      <c r="BY248" s="100"/>
      <c r="BZ248" s="100"/>
      <c r="CA248" s="100"/>
      <c r="CB248" s="100"/>
      <c r="CC248" s="100"/>
      <c r="CD248" s="100"/>
    </row>
    <row r="249" spans="1:82" s="3" customFormat="1" x14ac:dyDescent="0.25">
      <c r="A249" s="100"/>
      <c r="L249" s="39"/>
      <c r="M249" s="39"/>
      <c r="N249" s="39"/>
      <c r="O249" s="39"/>
      <c r="P249" s="39"/>
      <c r="Q249" s="39"/>
      <c r="R249" s="39"/>
      <c r="S249" s="39"/>
      <c r="T249" s="39"/>
      <c r="U249" s="39"/>
      <c r="V249" s="39"/>
      <c r="W249" s="39"/>
      <c r="X249" s="45"/>
      <c r="Y249" s="39"/>
      <c r="Z249" s="39"/>
      <c r="AA249" s="39"/>
      <c r="AB249" s="39"/>
      <c r="AC249" s="39"/>
      <c r="AD249" s="39"/>
      <c r="AE249" s="39"/>
      <c r="AF249" s="39"/>
      <c r="AG249" s="39"/>
      <c r="AH249" s="113"/>
      <c r="AI249" s="113"/>
      <c r="AJ249" s="113"/>
      <c r="AK249" s="113"/>
      <c r="AL249" s="113"/>
      <c r="AM249" s="113"/>
      <c r="AN249" s="100"/>
      <c r="AO249" s="100"/>
      <c r="AP249" s="100"/>
      <c r="AQ249" s="100"/>
      <c r="AR249" s="100"/>
      <c r="AS249" s="100"/>
      <c r="AT249" s="100"/>
      <c r="AU249" s="100"/>
      <c r="AV249" s="100"/>
      <c r="AW249" s="100"/>
      <c r="AX249" s="100"/>
      <c r="AY249" s="100"/>
      <c r="AZ249" s="100"/>
      <c r="BA249" s="100"/>
      <c r="BB249" s="100"/>
      <c r="BC249" s="100"/>
      <c r="BD249" s="100"/>
      <c r="BE249" s="100"/>
      <c r="BF249" s="100"/>
      <c r="BG249" s="100"/>
      <c r="BH249" s="100"/>
      <c r="BI249" s="100"/>
      <c r="BJ249" s="100"/>
      <c r="BK249" s="100"/>
      <c r="BL249" s="100"/>
      <c r="BM249" s="100"/>
      <c r="BN249" s="100"/>
      <c r="BO249" s="100"/>
      <c r="BP249" s="100"/>
      <c r="BQ249" s="100"/>
      <c r="BR249" s="100"/>
      <c r="BS249" s="100"/>
      <c r="BT249" s="100"/>
      <c r="BU249" s="100"/>
      <c r="BV249" s="100"/>
      <c r="BW249" s="100"/>
      <c r="BX249" s="100"/>
      <c r="BY249" s="100"/>
      <c r="BZ249" s="100"/>
      <c r="CA249" s="100"/>
      <c r="CB249" s="100"/>
      <c r="CC249" s="100"/>
      <c r="CD249" s="100"/>
    </row>
    <row r="250" spans="1:82" s="3" customFormat="1" x14ac:dyDescent="0.25">
      <c r="A250" s="100"/>
      <c r="L250" s="39"/>
      <c r="M250" s="39"/>
      <c r="N250" s="39"/>
      <c r="O250" s="39"/>
      <c r="P250" s="39"/>
      <c r="Q250" s="39"/>
      <c r="R250" s="39"/>
      <c r="S250" s="39"/>
      <c r="T250" s="39"/>
      <c r="U250" s="39"/>
      <c r="V250" s="39"/>
      <c r="W250" s="39"/>
      <c r="X250" s="45"/>
      <c r="Y250" s="39"/>
      <c r="Z250" s="39"/>
      <c r="AA250" s="39"/>
      <c r="AB250" s="39"/>
      <c r="AC250" s="39"/>
      <c r="AD250" s="39"/>
      <c r="AE250" s="39"/>
      <c r="AF250" s="39"/>
      <c r="AG250" s="39"/>
      <c r="AH250" s="113"/>
      <c r="AI250" s="113"/>
      <c r="AJ250" s="113"/>
      <c r="AK250" s="113"/>
      <c r="AL250" s="113"/>
      <c r="AM250" s="113"/>
      <c r="AN250" s="100"/>
      <c r="AO250" s="100"/>
      <c r="AP250" s="100"/>
      <c r="AQ250" s="100"/>
      <c r="AR250" s="100"/>
      <c r="AS250" s="100"/>
      <c r="AT250" s="100"/>
      <c r="AU250" s="100"/>
      <c r="AV250" s="100"/>
      <c r="AW250" s="100"/>
      <c r="AX250" s="100"/>
      <c r="AY250" s="100"/>
      <c r="AZ250" s="100"/>
      <c r="BA250" s="100"/>
      <c r="BB250" s="100"/>
      <c r="BC250" s="100"/>
      <c r="BD250" s="100"/>
      <c r="BE250" s="100"/>
      <c r="BF250" s="100"/>
      <c r="BG250" s="100"/>
      <c r="BH250" s="100"/>
      <c r="BI250" s="100"/>
      <c r="BJ250" s="100"/>
      <c r="BK250" s="100"/>
      <c r="BL250" s="100"/>
      <c r="BM250" s="100"/>
      <c r="BN250" s="100"/>
      <c r="BO250" s="100"/>
      <c r="BP250" s="100"/>
      <c r="BQ250" s="100"/>
      <c r="BR250" s="100"/>
      <c r="BS250" s="100"/>
      <c r="BT250" s="100"/>
      <c r="BU250" s="100"/>
      <c r="BV250" s="100"/>
      <c r="BW250" s="100"/>
      <c r="BX250" s="100"/>
      <c r="BY250" s="100"/>
      <c r="BZ250" s="100"/>
      <c r="CA250" s="100"/>
      <c r="CB250" s="100"/>
      <c r="CC250" s="100"/>
      <c r="CD250" s="100"/>
    </row>
    <row r="251" spans="1:82" s="3" customFormat="1" x14ac:dyDescent="0.25">
      <c r="A251" s="100"/>
      <c r="L251" s="39"/>
      <c r="M251" s="39"/>
      <c r="N251" s="39"/>
      <c r="O251" s="39"/>
      <c r="P251" s="39"/>
      <c r="Q251" s="39"/>
      <c r="R251" s="39"/>
      <c r="S251" s="39"/>
      <c r="T251" s="39"/>
      <c r="U251" s="39"/>
      <c r="V251" s="39"/>
      <c r="W251" s="39"/>
      <c r="X251" s="45"/>
      <c r="Y251" s="39"/>
      <c r="Z251" s="39"/>
      <c r="AA251" s="39"/>
      <c r="AB251" s="39"/>
      <c r="AC251" s="39"/>
      <c r="AD251" s="39"/>
      <c r="AE251" s="39"/>
      <c r="AF251" s="39"/>
      <c r="AG251" s="39"/>
      <c r="AH251" s="113"/>
      <c r="AI251" s="113"/>
      <c r="AJ251" s="113"/>
      <c r="AK251" s="113"/>
      <c r="AL251" s="113"/>
      <c r="AM251" s="113"/>
      <c r="AN251" s="100"/>
      <c r="AO251" s="100"/>
      <c r="AP251" s="100"/>
      <c r="AQ251" s="100"/>
      <c r="AR251" s="100"/>
      <c r="AS251" s="100"/>
      <c r="AT251" s="100"/>
      <c r="AU251" s="100"/>
      <c r="AV251" s="100"/>
      <c r="AW251" s="100"/>
      <c r="AX251" s="100"/>
      <c r="AY251" s="100"/>
      <c r="AZ251" s="100"/>
      <c r="BA251" s="100"/>
      <c r="BB251" s="100"/>
      <c r="BC251" s="100"/>
      <c r="BD251" s="100"/>
      <c r="BE251" s="100"/>
      <c r="BF251" s="100"/>
      <c r="BG251" s="100"/>
      <c r="BH251" s="100"/>
      <c r="BI251" s="100"/>
      <c r="BJ251" s="100"/>
      <c r="BK251" s="100"/>
      <c r="BL251" s="100"/>
      <c r="BM251" s="100"/>
      <c r="BN251" s="100"/>
      <c r="BO251" s="100"/>
      <c r="BP251" s="100"/>
      <c r="BQ251" s="100"/>
      <c r="BR251" s="100"/>
      <c r="BS251" s="100"/>
      <c r="BT251" s="100"/>
      <c r="BU251" s="100"/>
      <c r="BV251" s="100"/>
      <c r="BW251" s="100"/>
      <c r="BX251" s="100"/>
      <c r="BY251" s="100"/>
      <c r="BZ251" s="100"/>
      <c r="CA251" s="100"/>
      <c r="CB251" s="100"/>
      <c r="CC251" s="100"/>
      <c r="CD251" s="100"/>
    </row>
    <row r="252" spans="1:82" s="3" customFormat="1" x14ac:dyDescent="0.25">
      <c r="A252" s="100"/>
      <c r="L252" s="39"/>
      <c r="M252" s="39"/>
      <c r="N252" s="39"/>
      <c r="O252" s="39"/>
      <c r="P252" s="39"/>
      <c r="Q252" s="39"/>
      <c r="R252" s="39"/>
      <c r="S252" s="39"/>
      <c r="T252" s="39"/>
      <c r="U252" s="39"/>
      <c r="V252" s="39"/>
      <c r="W252" s="39"/>
      <c r="X252" s="45"/>
      <c r="Y252" s="39"/>
      <c r="Z252" s="39"/>
      <c r="AA252" s="39"/>
      <c r="AB252" s="39"/>
      <c r="AC252" s="39"/>
      <c r="AD252" s="39"/>
      <c r="AE252" s="39"/>
      <c r="AF252" s="39"/>
      <c r="AG252" s="39"/>
      <c r="AH252" s="113"/>
      <c r="AI252" s="113"/>
      <c r="AJ252" s="113"/>
      <c r="AK252" s="113"/>
      <c r="AL252" s="113"/>
      <c r="AM252" s="113"/>
      <c r="AN252" s="100"/>
      <c r="AO252" s="100"/>
      <c r="AP252" s="100"/>
      <c r="AQ252" s="100"/>
      <c r="AR252" s="100"/>
      <c r="AS252" s="100"/>
      <c r="AT252" s="100"/>
      <c r="AU252" s="100"/>
      <c r="AV252" s="100"/>
      <c r="AW252" s="100"/>
      <c r="AX252" s="100"/>
      <c r="AY252" s="100"/>
      <c r="AZ252" s="100"/>
      <c r="BA252" s="100"/>
      <c r="BB252" s="100"/>
      <c r="BC252" s="100"/>
      <c r="BD252" s="100"/>
      <c r="BE252" s="100"/>
      <c r="BF252" s="100"/>
      <c r="BG252" s="100"/>
      <c r="BH252" s="100"/>
      <c r="BI252" s="100"/>
      <c r="BJ252" s="100"/>
      <c r="BK252" s="100"/>
      <c r="BL252" s="100"/>
      <c r="BM252" s="100"/>
      <c r="BN252" s="100"/>
      <c r="BO252" s="100"/>
      <c r="BP252" s="100"/>
      <c r="BQ252" s="100"/>
      <c r="BR252" s="100"/>
      <c r="BS252" s="100"/>
      <c r="BT252" s="100"/>
      <c r="BU252" s="100"/>
      <c r="BV252" s="100"/>
      <c r="BW252" s="100"/>
      <c r="BX252" s="100"/>
      <c r="BY252" s="100"/>
      <c r="BZ252" s="100"/>
      <c r="CA252" s="100"/>
      <c r="CB252" s="100"/>
      <c r="CC252" s="100"/>
      <c r="CD252" s="100"/>
    </row>
    <row r="253" spans="1:82" s="3" customFormat="1" x14ac:dyDescent="0.25">
      <c r="A253" s="100"/>
      <c r="L253" s="39"/>
      <c r="M253" s="39"/>
      <c r="N253" s="39"/>
      <c r="O253" s="39"/>
      <c r="P253" s="39"/>
      <c r="Q253" s="39"/>
      <c r="R253" s="39"/>
      <c r="S253" s="39"/>
      <c r="T253" s="39"/>
      <c r="U253" s="39"/>
      <c r="V253" s="39"/>
      <c r="W253" s="39"/>
      <c r="X253" s="45"/>
      <c r="Y253" s="39"/>
      <c r="Z253" s="39"/>
      <c r="AA253" s="39"/>
      <c r="AB253" s="39"/>
      <c r="AC253" s="39"/>
      <c r="AD253" s="39"/>
      <c r="AE253" s="39"/>
      <c r="AF253" s="39"/>
      <c r="AG253" s="39"/>
      <c r="AH253" s="113"/>
      <c r="AI253" s="113"/>
      <c r="AJ253" s="113"/>
      <c r="AK253" s="113"/>
      <c r="AL253" s="113"/>
      <c r="AM253" s="113"/>
      <c r="AN253" s="100"/>
      <c r="AO253" s="100"/>
      <c r="AP253" s="100"/>
      <c r="AQ253" s="100"/>
      <c r="AR253" s="100"/>
      <c r="AS253" s="100"/>
      <c r="AT253" s="100"/>
      <c r="AU253" s="100"/>
      <c r="AV253" s="100"/>
      <c r="AW253" s="100"/>
      <c r="AX253" s="100"/>
      <c r="AY253" s="100"/>
      <c r="AZ253" s="100"/>
      <c r="BA253" s="100"/>
      <c r="BB253" s="100"/>
      <c r="BC253" s="100"/>
      <c r="BD253" s="100"/>
      <c r="BE253" s="100"/>
      <c r="BF253" s="100"/>
      <c r="BG253" s="100"/>
      <c r="BH253" s="100"/>
      <c r="BI253" s="100"/>
      <c r="BJ253" s="100"/>
      <c r="BK253" s="100"/>
      <c r="BL253" s="100"/>
      <c r="BM253" s="100"/>
      <c r="BN253" s="100"/>
      <c r="BO253" s="100"/>
      <c r="BP253" s="100"/>
      <c r="BQ253" s="100"/>
      <c r="BR253" s="100"/>
      <c r="BS253" s="100"/>
      <c r="BT253" s="100"/>
      <c r="BU253" s="100"/>
      <c r="BV253" s="100"/>
      <c r="BW253" s="100"/>
      <c r="BX253" s="100"/>
      <c r="BY253" s="100"/>
      <c r="BZ253" s="100"/>
      <c r="CA253" s="100"/>
      <c r="CB253" s="100"/>
      <c r="CC253" s="100"/>
      <c r="CD253" s="100"/>
    </row>
    <row r="254" spans="1:82" s="3" customFormat="1" x14ac:dyDescent="0.25">
      <c r="A254" s="100"/>
      <c r="L254" s="39"/>
      <c r="M254" s="39"/>
      <c r="N254" s="39"/>
      <c r="O254" s="39"/>
      <c r="P254" s="39"/>
      <c r="Q254" s="39"/>
      <c r="R254" s="39"/>
      <c r="S254" s="39"/>
      <c r="T254" s="39"/>
      <c r="U254" s="39"/>
      <c r="V254" s="39"/>
      <c r="W254" s="39"/>
      <c r="X254" s="45"/>
      <c r="Y254" s="39"/>
      <c r="Z254" s="39"/>
      <c r="AA254" s="39"/>
      <c r="AB254" s="39"/>
      <c r="AC254" s="39"/>
      <c r="AD254" s="39"/>
      <c r="AE254" s="39"/>
      <c r="AF254" s="39"/>
      <c r="AG254" s="39"/>
      <c r="AH254" s="113"/>
      <c r="AI254" s="113"/>
      <c r="AJ254" s="113"/>
      <c r="AK254" s="113"/>
      <c r="AL254" s="113"/>
      <c r="AM254" s="113"/>
      <c r="AN254" s="100"/>
      <c r="AO254" s="100"/>
      <c r="AP254" s="100"/>
      <c r="AQ254" s="100"/>
      <c r="AR254" s="100"/>
      <c r="AS254" s="100"/>
      <c r="AT254" s="100"/>
      <c r="AU254" s="100"/>
      <c r="AV254" s="100"/>
      <c r="AW254" s="100"/>
      <c r="AX254" s="100"/>
      <c r="AY254" s="100"/>
      <c r="AZ254" s="100"/>
      <c r="BA254" s="100"/>
      <c r="BB254" s="100"/>
      <c r="BC254" s="100"/>
      <c r="BD254" s="100"/>
      <c r="BE254" s="100"/>
      <c r="BF254" s="100"/>
      <c r="BG254" s="100"/>
      <c r="BH254" s="100"/>
      <c r="BI254" s="100"/>
      <c r="BJ254" s="100"/>
      <c r="BK254" s="100"/>
      <c r="BL254" s="100"/>
      <c r="BM254" s="100"/>
      <c r="BN254" s="100"/>
      <c r="BO254" s="100"/>
      <c r="BP254" s="100"/>
      <c r="BQ254" s="100"/>
      <c r="BR254" s="100"/>
      <c r="BS254" s="100"/>
      <c r="BT254" s="100"/>
      <c r="BU254" s="100"/>
      <c r="BV254" s="100"/>
      <c r="BW254" s="100"/>
      <c r="BX254" s="100"/>
      <c r="BY254" s="100"/>
      <c r="BZ254" s="100"/>
      <c r="CA254" s="100"/>
      <c r="CB254" s="100"/>
      <c r="CC254" s="100"/>
      <c r="CD254" s="100"/>
    </row>
    <row r="255" spans="1:82" s="3" customFormat="1" x14ac:dyDescent="0.25">
      <c r="A255" s="100"/>
      <c r="L255" s="39"/>
      <c r="M255" s="39"/>
      <c r="N255" s="39"/>
      <c r="O255" s="39"/>
      <c r="P255" s="39"/>
      <c r="Q255" s="39"/>
      <c r="R255" s="39"/>
      <c r="S255" s="39"/>
      <c r="T255" s="39"/>
      <c r="U255" s="39"/>
      <c r="V255" s="39"/>
      <c r="W255" s="39"/>
      <c r="X255" s="45"/>
      <c r="Y255" s="39"/>
      <c r="Z255" s="39"/>
      <c r="AA255" s="39"/>
      <c r="AB255" s="39"/>
      <c r="AC255" s="39"/>
      <c r="AD255" s="39"/>
      <c r="AE255" s="39"/>
      <c r="AF255" s="39"/>
      <c r="AG255" s="39"/>
      <c r="AH255" s="113"/>
      <c r="AI255" s="113"/>
      <c r="AJ255" s="113"/>
      <c r="AK255" s="113"/>
      <c r="AL255" s="113"/>
      <c r="AM255" s="113"/>
      <c r="AN255" s="100"/>
      <c r="AO255" s="100"/>
      <c r="AP255" s="100"/>
      <c r="AQ255" s="100"/>
      <c r="AR255" s="100"/>
      <c r="AS255" s="100"/>
      <c r="AT255" s="100"/>
      <c r="AU255" s="100"/>
      <c r="AV255" s="100"/>
      <c r="AW255" s="100"/>
      <c r="AX255" s="100"/>
      <c r="AY255" s="100"/>
      <c r="AZ255" s="100"/>
      <c r="BA255" s="100"/>
      <c r="BB255" s="100"/>
      <c r="BC255" s="100"/>
      <c r="BD255" s="100"/>
      <c r="BE255" s="100"/>
      <c r="BF255" s="100"/>
      <c r="BG255" s="100"/>
      <c r="BH255" s="100"/>
      <c r="BI255" s="100"/>
      <c r="BJ255" s="100"/>
      <c r="BK255" s="100"/>
      <c r="BL255" s="100"/>
      <c r="BM255" s="100"/>
      <c r="BN255" s="100"/>
      <c r="BO255" s="100"/>
      <c r="BP255" s="100"/>
      <c r="BQ255" s="100"/>
      <c r="BR255" s="100"/>
      <c r="BS255" s="100"/>
      <c r="BT255" s="100"/>
      <c r="BU255" s="100"/>
      <c r="BV255" s="100"/>
      <c r="BW255" s="100"/>
      <c r="BX255" s="100"/>
      <c r="BY255" s="100"/>
      <c r="BZ255" s="100"/>
      <c r="CA255" s="100"/>
      <c r="CB255" s="100"/>
      <c r="CC255" s="100"/>
      <c r="CD255" s="100"/>
    </row>
    <row r="256" spans="1:82" s="3" customFormat="1" x14ac:dyDescent="0.25">
      <c r="A256" s="100"/>
      <c r="L256" s="39"/>
      <c r="M256" s="39"/>
      <c r="N256" s="39"/>
      <c r="O256" s="39"/>
      <c r="P256" s="39"/>
      <c r="Q256" s="39"/>
      <c r="R256" s="39"/>
      <c r="S256" s="39"/>
      <c r="T256" s="39"/>
      <c r="U256" s="39"/>
      <c r="V256" s="39"/>
      <c r="W256" s="39"/>
      <c r="X256" s="45"/>
      <c r="Y256" s="39"/>
      <c r="Z256" s="39"/>
      <c r="AA256" s="39"/>
      <c r="AB256" s="39"/>
      <c r="AC256" s="39"/>
      <c r="AD256" s="39"/>
      <c r="AE256" s="39"/>
      <c r="AF256" s="39"/>
      <c r="AG256" s="39"/>
      <c r="AH256" s="113"/>
      <c r="AI256" s="113"/>
      <c r="AJ256" s="113"/>
      <c r="AK256" s="113"/>
      <c r="AL256" s="113"/>
      <c r="AM256" s="113"/>
      <c r="AN256" s="100"/>
      <c r="AO256" s="100"/>
      <c r="AP256" s="100"/>
      <c r="AQ256" s="100"/>
      <c r="AR256" s="100"/>
      <c r="AS256" s="100"/>
      <c r="AT256" s="100"/>
      <c r="AU256" s="100"/>
      <c r="AV256" s="100"/>
      <c r="AW256" s="100"/>
      <c r="AX256" s="100"/>
      <c r="AY256" s="100"/>
      <c r="AZ256" s="100"/>
      <c r="BA256" s="100"/>
      <c r="BB256" s="100"/>
      <c r="BC256" s="100"/>
      <c r="BD256" s="100"/>
      <c r="BE256" s="100"/>
      <c r="BF256" s="100"/>
      <c r="BG256" s="100"/>
      <c r="BH256" s="100"/>
      <c r="BI256" s="100"/>
      <c r="BJ256" s="100"/>
      <c r="BK256" s="100"/>
      <c r="BL256" s="100"/>
      <c r="BM256" s="100"/>
      <c r="BN256" s="100"/>
      <c r="BO256" s="100"/>
      <c r="BP256" s="100"/>
      <c r="BQ256" s="100"/>
      <c r="BR256" s="100"/>
      <c r="BS256" s="100"/>
      <c r="BT256" s="100"/>
      <c r="BU256" s="100"/>
      <c r="BV256" s="100"/>
      <c r="BW256" s="100"/>
      <c r="BX256" s="100"/>
      <c r="BY256" s="100"/>
      <c r="BZ256" s="100"/>
      <c r="CA256" s="100"/>
      <c r="CB256" s="100"/>
      <c r="CC256" s="100"/>
      <c r="CD256" s="100"/>
    </row>
    <row r="257" spans="1:82" s="3" customFormat="1" x14ac:dyDescent="0.25">
      <c r="A257" s="100"/>
      <c r="L257" s="39"/>
      <c r="M257" s="39"/>
      <c r="N257" s="39"/>
      <c r="O257" s="39"/>
      <c r="P257" s="39"/>
      <c r="Q257" s="39"/>
      <c r="R257" s="39"/>
      <c r="S257" s="39"/>
      <c r="T257" s="39"/>
      <c r="U257" s="39"/>
      <c r="V257" s="39"/>
      <c r="W257" s="39"/>
      <c r="X257" s="45"/>
      <c r="Y257" s="39"/>
      <c r="Z257" s="39"/>
      <c r="AA257" s="39"/>
      <c r="AB257" s="39"/>
      <c r="AC257" s="39"/>
      <c r="AD257" s="39"/>
      <c r="AE257" s="39"/>
      <c r="AF257" s="39"/>
      <c r="AG257" s="39"/>
      <c r="AH257" s="113"/>
      <c r="AI257" s="113"/>
      <c r="AJ257" s="113"/>
      <c r="AK257" s="113"/>
      <c r="AL257" s="113"/>
      <c r="AM257" s="113"/>
      <c r="AN257" s="100"/>
      <c r="AO257" s="100"/>
      <c r="AP257" s="100"/>
      <c r="AQ257" s="100"/>
      <c r="AR257" s="100"/>
      <c r="AS257" s="100"/>
      <c r="AT257" s="100"/>
      <c r="AU257" s="100"/>
      <c r="AV257" s="100"/>
      <c r="AW257" s="100"/>
      <c r="AX257" s="100"/>
      <c r="AY257" s="100"/>
      <c r="AZ257" s="100"/>
      <c r="BA257" s="100"/>
      <c r="BB257" s="100"/>
      <c r="BC257" s="100"/>
      <c r="BD257" s="100"/>
      <c r="BE257" s="100"/>
      <c r="BF257" s="100"/>
      <c r="BG257" s="100"/>
      <c r="BH257" s="100"/>
      <c r="BI257" s="100"/>
      <c r="BJ257" s="100"/>
      <c r="BK257" s="100"/>
      <c r="BL257" s="100"/>
      <c r="BM257" s="100"/>
      <c r="BN257" s="100"/>
      <c r="BO257" s="100"/>
      <c r="BP257" s="100"/>
      <c r="BQ257" s="100"/>
      <c r="BR257" s="100"/>
      <c r="BS257" s="100"/>
      <c r="BT257" s="100"/>
      <c r="BU257" s="100"/>
      <c r="BV257" s="100"/>
      <c r="BW257" s="100"/>
      <c r="BX257" s="100"/>
      <c r="BY257" s="100"/>
      <c r="BZ257" s="100"/>
      <c r="CA257" s="100"/>
      <c r="CB257" s="100"/>
      <c r="CC257" s="100"/>
      <c r="CD257" s="100"/>
    </row>
    <row r="258" spans="1:82" s="3" customFormat="1" x14ac:dyDescent="0.25">
      <c r="A258" s="100"/>
      <c r="L258" s="39"/>
      <c r="M258" s="39"/>
      <c r="N258" s="39"/>
      <c r="O258" s="39"/>
      <c r="P258" s="39"/>
      <c r="Q258" s="39"/>
      <c r="R258" s="39"/>
      <c r="S258" s="39"/>
      <c r="T258" s="39"/>
      <c r="U258" s="39"/>
      <c r="V258" s="39"/>
      <c r="W258" s="39"/>
      <c r="X258" s="45"/>
      <c r="Y258" s="39"/>
      <c r="Z258" s="39"/>
      <c r="AA258" s="39"/>
      <c r="AB258" s="39"/>
      <c r="AC258" s="39"/>
      <c r="AD258" s="39"/>
      <c r="AE258" s="39"/>
      <c r="AF258" s="39"/>
      <c r="AG258" s="39"/>
      <c r="AH258" s="113"/>
      <c r="AI258" s="113"/>
      <c r="AJ258" s="113"/>
      <c r="AK258" s="113"/>
      <c r="AL258" s="113"/>
      <c r="AM258" s="113"/>
      <c r="AN258" s="100"/>
      <c r="AO258" s="100"/>
      <c r="AP258" s="100"/>
      <c r="AQ258" s="100"/>
      <c r="AR258" s="100"/>
      <c r="AS258" s="100"/>
      <c r="AT258" s="100"/>
      <c r="AU258" s="100"/>
      <c r="AV258" s="100"/>
      <c r="AW258" s="100"/>
      <c r="AX258" s="100"/>
      <c r="AY258" s="100"/>
      <c r="AZ258" s="100"/>
      <c r="BA258" s="100"/>
      <c r="BB258" s="100"/>
      <c r="BC258" s="100"/>
      <c r="BD258" s="100"/>
      <c r="BE258" s="100"/>
      <c r="BF258" s="100"/>
      <c r="BG258" s="100"/>
      <c r="BH258" s="100"/>
      <c r="BI258" s="100"/>
      <c r="BJ258" s="100"/>
      <c r="BK258" s="100"/>
      <c r="BL258" s="100"/>
      <c r="BM258" s="100"/>
      <c r="BN258" s="100"/>
      <c r="BO258" s="100"/>
      <c r="BP258" s="100"/>
      <c r="BQ258" s="100"/>
      <c r="BR258" s="100"/>
      <c r="BS258" s="100"/>
      <c r="BT258" s="100"/>
      <c r="BU258" s="100"/>
      <c r="BV258" s="100"/>
      <c r="BW258" s="100"/>
      <c r="BX258" s="100"/>
      <c r="BY258" s="100"/>
      <c r="BZ258" s="100"/>
      <c r="CA258" s="100"/>
      <c r="CB258" s="100"/>
      <c r="CC258" s="100"/>
      <c r="CD258" s="100"/>
    </row>
    <row r="259" spans="1:82" s="3" customFormat="1" x14ac:dyDescent="0.25">
      <c r="A259" s="100"/>
      <c r="L259" s="39"/>
      <c r="M259" s="39"/>
      <c r="N259" s="39"/>
      <c r="O259" s="39"/>
      <c r="P259" s="39"/>
      <c r="Q259" s="39"/>
      <c r="R259" s="39"/>
      <c r="S259" s="39"/>
      <c r="T259" s="39"/>
      <c r="U259" s="39"/>
      <c r="V259" s="39"/>
      <c r="W259" s="39"/>
      <c r="X259" s="45"/>
      <c r="Y259" s="39"/>
      <c r="Z259" s="39"/>
      <c r="AA259" s="39"/>
      <c r="AB259" s="39"/>
      <c r="AC259" s="39"/>
      <c r="AD259" s="39"/>
      <c r="AE259" s="39"/>
      <c r="AF259" s="39"/>
      <c r="AG259" s="39"/>
      <c r="AH259" s="113"/>
      <c r="AI259" s="113"/>
      <c r="AJ259" s="113"/>
      <c r="AK259" s="113"/>
      <c r="AL259" s="113"/>
      <c r="AM259" s="113"/>
      <c r="AN259" s="100"/>
      <c r="AO259" s="100"/>
      <c r="AP259" s="100"/>
      <c r="AQ259" s="100"/>
      <c r="AR259" s="100"/>
      <c r="AS259" s="100"/>
      <c r="AT259" s="100"/>
      <c r="AU259" s="100"/>
      <c r="AV259" s="100"/>
      <c r="AW259" s="100"/>
      <c r="AX259" s="100"/>
      <c r="AY259" s="100"/>
      <c r="AZ259" s="100"/>
      <c r="BA259" s="100"/>
      <c r="BB259" s="100"/>
      <c r="BC259" s="100"/>
      <c r="BD259" s="100"/>
      <c r="BE259" s="100"/>
      <c r="BF259" s="100"/>
      <c r="BG259" s="100"/>
      <c r="BH259" s="100"/>
      <c r="BI259" s="100"/>
      <c r="BJ259" s="100"/>
      <c r="BK259" s="100"/>
      <c r="BL259" s="100"/>
      <c r="BM259" s="100"/>
      <c r="BN259" s="100"/>
      <c r="BO259" s="100"/>
      <c r="BP259" s="100"/>
      <c r="BQ259" s="100"/>
      <c r="BR259" s="100"/>
      <c r="BS259" s="100"/>
      <c r="BT259" s="100"/>
      <c r="BU259" s="100"/>
      <c r="BV259" s="100"/>
      <c r="BW259" s="100"/>
      <c r="BX259" s="100"/>
      <c r="BY259" s="100"/>
      <c r="BZ259" s="100"/>
      <c r="CA259" s="100"/>
      <c r="CB259" s="100"/>
      <c r="CC259" s="100"/>
      <c r="CD259" s="100"/>
    </row>
    <row r="260" spans="1:82" s="3" customFormat="1" x14ac:dyDescent="0.25">
      <c r="A260" s="100"/>
      <c r="L260" s="39"/>
      <c r="M260" s="39"/>
      <c r="N260" s="39"/>
      <c r="O260" s="39"/>
      <c r="P260" s="39"/>
      <c r="Q260" s="39"/>
      <c r="R260" s="39"/>
      <c r="S260" s="39"/>
      <c r="T260" s="39"/>
      <c r="U260" s="39"/>
      <c r="V260" s="39"/>
      <c r="W260" s="39"/>
      <c r="X260" s="45"/>
      <c r="Y260" s="39"/>
      <c r="Z260" s="39"/>
      <c r="AA260" s="39"/>
      <c r="AB260" s="39"/>
      <c r="AC260" s="39"/>
      <c r="AD260" s="39"/>
      <c r="AE260" s="39"/>
      <c r="AF260" s="39"/>
      <c r="AG260" s="39"/>
      <c r="AH260" s="113"/>
      <c r="AI260" s="113"/>
      <c r="AJ260" s="113"/>
      <c r="AK260" s="113"/>
      <c r="AL260" s="113"/>
      <c r="AM260" s="113"/>
      <c r="AN260" s="100"/>
      <c r="AO260" s="100"/>
      <c r="AP260" s="100"/>
      <c r="AQ260" s="100"/>
      <c r="AR260" s="100"/>
      <c r="AS260" s="100"/>
      <c r="AT260" s="100"/>
      <c r="AU260" s="100"/>
      <c r="AV260" s="100"/>
      <c r="AW260" s="100"/>
      <c r="AX260" s="100"/>
      <c r="AY260" s="100"/>
      <c r="AZ260" s="100"/>
      <c r="BA260" s="100"/>
      <c r="BB260" s="100"/>
      <c r="BC260" s="100"/>
      <c r="BD260" s="100"/>
      <c r="BE260" s="100"/>
      <c r="BF260" s="100"/>
      <c r="BG260" s="100"/>
      <c r="BH260" s="100"/>
      <c r="BI260" s="100"/>
      <c r="BJ260" s="100"/>
      <c r="BK260" s="100"/>
      <c r="BL260" s="100"/>
      <c r="BM260" s="100"/>
      <c r="BN260" s="100"/>
      <c r="BO260" s="100"/>
      <c r="BP260" s="100"/>
      <c r="BQ260" s="100"/>
      <c r="BR260" s="100"/>
      <c r="BS260" s="100"/>
      <c r="BT260" s="100"/>
      <c r="BU260" s="100"/>
      <c r="BV260" s="100"/>
      <c r="BW260" s="100"/>
      <c r="BX260" s="100"/>
      <c r="BY260" s="100"/>
      <c r="BZ260" s="100"/>
      <c r="CA260" s="100"/>
      <c r="CB260" s="100"/>
      <c r="CC260" s="100"/>
      <c r="CD260" s="100"/>
    </row>
    <row r="261" spans="1:82" s="3" customFormat="1" x14ac:dyDescent="0.25">
      <c r="A261" s="100"/>
      <c r="L261" s="39"/>
      <c r="M261" s="39"/>
      <c r="N261" s="39"/>
      <c r="O261" s="39"/>
      <c r="P261" s="39"/>
      <c r="Q261" s="39"/>
      <c r="R261" s="39"/>
      <c r="S261" s="39"/>
      <c r="T261" s="39"/>
      <c r="U261" s="39"/>
      <c r="V261" s="39"/>
      <c r="W261" s="39"/>
      <c r="X261" s="45"/>
      <c r="Y261" s="39"/>
      <c r="Z261" s="39"/>
      <c r="AA261" s="39"/>
      <c r="AB261" s="39"/>
      <c r="AC261" s="39"/>
      <c r="AD261" s="39"/>
      <c r="AE261" s="39"/>
      <c r="AF261" s="39"/>
      <c r="AG261" s="39"/>
      <c r="AH261" s="113"/>
      <c r="AI261" s="113"/>
      <c r="AJ261" s="113"/>
      <c r="AK261" s="113"/>
      <c r="AL261" s="113"/>
      <c r="AM261" s="113"/>
      <c r="AN261" s="100"/>
      <c r="AO261" s="100"/>
      <c r="AP261" s="100"/>
      <c r="AQ261" s="100"/>
      <c r="AR261" s="100"/>
      <c r="AS261" s="100"/>
      <c r="AT261" s="100"/>
      <c r="AU261" s="100"/>
      <c r="AV261" s="100"/>
      <c r="AW261" s="100"/>
      <c r="AX261" s="100"/>
      <c r="AY261" s="100"/>
      <c r="AZ261" s="100"/>
      <c r="BA261" s="100"/>
      <c r="BB261" s="100"/>
      <c r="BC261" s="100"/>
      <c r="BD261" s="100"/>
      <c r="BE261" s="100"/>
      <c r="BF261" s="100"/>
      <c r="BG261" s="100"/>
      <c r="BH261" s="100"/>
      <c r="BI261" s="100"/>
      <c r="BJ261" s="100"/>
      <c r="BK261" s="100"/>
      <c r="BL261" s="100"/>
      <c r="BM261" s="100"/>
      <c r="BN261" s="100"/>
      <c r="BO261" s="100"/>
      <c r="BP261" s="100"/>
      <c r="BQ261" s="100"/>
      <c r="BR261" s="100"/>
      <c r="BS261" s="100"/>
      <c r="BT261" s="100"/>
      <c r="BU261" s="100"/>
      <c r="BV261" s="100"/>
      <c r="BW261" s="100"/>
      <c r="BX261" s="100"/>
      <c r="BY261" s="100"/>
      <c r="BZ261" s="100"/>
      <c r="CA261" s="100"/>
      <c r="CB261" s="100"/>
      <c r="CC261" s="100"/>
      <c r="CD261" s="100"/>
    </row>
    <row r="262" spans="1:82" s="3" customFormat="1" x14ac:dyDescent="0.25">
      <c r="A262" s="100"/>
      <c r="L262" s="39"/>
      <c r="M262" s="39"/>
      <c r="N262" s="39"/>
      <c r="O262" s="39"/>
      <c r="P262" s="39"/>
      <c r="Q262" s="39"/>
      <c r="R262" s="39"/>
      <c r="S262" s="39"/>
      <c r="T262" s="39"/>
      <c r="U262" s="39"/>
      <c r="V262" s="39"/>
      <c r="W262" s="39"/>
      <c r="X262" s="45"/>
      <c r="Y262" s="39"/>
      <c r="Z262" s="39"/>
      <c r="AA262" s="39"/>
      <c r="AB262" s="39"/>
      <c r="AC262" s="39"/>
      <c r="AD262" s="39"/>
      <c r="AE262" s="39"/>
      <c r="AF262" s="39"/>
      <c r="AG262" s="39"/>
      <c r="AH262" s="113"/>
      <c r="AI262" s="113"/>
      <c r="AJ262" s="113"/>
      <c r="AK262" s="113"/>
      <c r="AL262" s="113"/>
      <c r="AM262" s="113"/>
      <c r="AN262" s="100"/>
      <c r="AO262" s="100"/>
      <c r="AP262" s="100"/>
      <c r="AQ262" s="100"/>
      <c r="AR262" s="100"/>
      <c r="AS262" s="100"/>
      <c r="AT262" s="100"/>
      <c r="AU262" s="100"/>
      <c r="AV262" s="100"/>
      <c r="AW262" s="100"/>
      <c r="AX262" s="100"/>
      <c r="AY262" s="100"/>
      <c r="AZ262" s="100"/>
      <c r="BA262" s="100"/>
      <c r="BB262" s="100"/>
      <c r="BC262" s="100"/>
      <c r="BD262" s="100"/>
      <c r="BE262" s="100"/>
      <c r="BF262" s="100"/>
      <c r="BG262" s="100"/>
      <c r="BH262" s="100"/>
      <c r="BI262" s="100"/>
      <c r="BJ262" s="100"/>
      <c r="BK262" s="100"/>
      <c r="BL262" s="100"/>
      <c r="BM262" s="100"/>
      <c r="BN262" s="100"/>
      <c r="BO262" s="100"/>
      <c r="BP262" s="100"/>
      <c r="BQ262" s="100"/>
      <c r="BR262" s="100"/>
      <c r="BS262" s="100"/>
      <c r="BT262" s="100"/>
      <c r="BU262" s="100"/>
      <c r="BV262" s="100"/>
      <c r="BW262" s="100"/>
      <c r="BX262" s="100"/>
      <c r="BY262" s="100"/>
      <c r="BZ262" s="100"/>
      <c r="CA262" s="100"/>
      <c r="CB262" s="100"/>
      <c r="CC262" s="100"/>
      <c r="CD262" s="100"/>
    </row>
    <row r="263" spans="1:82" s="3" customFormat="1" x14ac:dyDescent="0.25">
      <c r="A263" s="100"/>
      <c r="L263" s="39"/>
      <c r="M263" s="39"/>
      <c r="N263" s="39"/>
      <c r="O263" s="39"/>
      <c r="P263" s="39"/>
      <c r="Q263" s="39"/>
      <c r="R263" s="39"/>
      <c r="S263" s="39"/>
      <c r="T263" s="39"/>
      <c r="U263" s="39"/>
      <c r="V263" s="39"/>
      <c r="W263" s="39"/>
      <c r="X263" s="45"/>
      <c r="Y263" s="39"/>
      <c r="Z263" s="39"/>
      <c r="AA263" s="39"/>
      <c r="AB263" s="39"/>
      <c r="AC263" s="39"/>
      <c r="AD263" s="39"/>
      <c r="AE263" s="39"/>
      <c r="AF263" s="39"/>
      <c r="AG263" s="39"/>
      <c r="AH263" s="113"/>
      <c r="AI263" s="113"/>
      <c r="AJ263" s="113"/>
      <c r="AK263" s="113"/>
      <c r="AL263" s="113"/>
      <c r="AM263" s="113"/>
      <c r="AN263" s="100"/>
      <c r="AO263" s="100"/>
      <c r="AP263" s="100"/>
      <c r="AQ263" s="100"/>
      <c r="AR263" s="100"/>
      <c r="AS263" s="100"/>
      <c r="AT263" s="100"/>
      <c r="AU263" s="100"/>
      <c r="AV263" s="100"/>
      <c r="AW263" s="100"/>
      <c r="AX263" s="100"/>
      <c r="AY263" s="100"/>
      <c r="AZ263" s="100"/>
      <c r="BA263" s="100"/>
      <c r="BB263" s="100"/>
      <c r="BC263" s="100"/>
      <c r="BD263" s="100"/>
      <c r="BE263" s="100"/>
      <c r="BF263" s="100"/>
      <c r="BG263" s="100"/>
      <c r="BH263" s="100"/>
      <c r="BI263" s="100"/>
      <c r="BJ263" s="100"/>
      <c r="BK263" s="100"/>
      <c r="BL263" s="100"/>
      <c r="BM263" s="100"/>
      <c r="BN263" s="100"/>
      <c r="BO263" s="100"/>
      <c r="BP263" s="100"/>
      <c r="BQ263" s="100"/>
      <c r="BR263" s="100"/>
      <c r="BS263" s="100"/>
      <c r="BT263" s="100"/>
      <c r="BU263" s="100"/>
      <c r="BV263" s="100"/>
      <c r="BW263" s="100"/>
      <c r="BX263" s="100"/>
      <c r="BY263" s="100"/>
      <c r="BZ263" s="100"/>
      <c r="CA263" s="100"/>
      <c r="CB263" s="100"/>
      <c r="CC263" s="100"/>
      <c r="CD263" s="100"/>
    </row>
    <row r="264" spans="1:82" s="3" customFormat="1" x14ac:dyDescent="0.25">
      <c r="A264" s="100"/>
      <c r="L264" s="39"/>
      <c r="M264" s="39"/>
      <c r="N264" s="39"/>
      <c r="O264" s="39"/>
      <c r="P264" s="39"/>
      <c r="Q264" s="39"/>
      <c r="R264" s="39"/>
      <c r="S264" s="39"/>
      <c r="T264" s="39"/>
      <c r="U264" s="39"/>
      <c r="V264" s="39"/>
      <c r="W264" s="39"/>
      <c r="X264" s="45"/>
      <c r="Y264" s="39"/>
      <c r="Z264" s="39"/>
      <c r="AA264" s="39"/>
      <c r="AB264" s="39"/>
      <c r="AC264" s="39"/>
      <c r="AD264" s="39"/>
      <c r="AE264" s="39"/>
      <c r="AF264" s="39"/>
      <c r="AG264" s="39"/>
      <c r="AH264" s="113"/>
      <c r="AI264" s="113"/>
      <c r="AJ264" s="113"/>
      <c r="AK264" s="113"/>
      <c r="AL264" s="113"/>
      <c r="AM264" s="113"/>
      <c r="AN264" s="100"/>
      <c r="AO264" s="100"/>
      <c r="AP264" s="100"/>
      <c r="AQ264" s="100"/>
      <c r="AR264" s="100"/>
      <c r="AS264" s="100"/>
      <c r="AT264" s="100"/>
      <c r="AU264" s="100"/>
      <c r="AV264" s="100"/>
      <c r="AW264" s="100"/>
      <c r="AX264" s="100"/>
      <c r="AY264" s="100"/>
      <c r="AZ264" s="100"/>
      <c r="BA264" s="100"/>
      <c r="BB264" s="100"/>
      <c r="BC264" s="100"/>
      <c r="BD264" s="100"/>
      <c r="BE264" s="100"/>
      <c r="BF264" s="100"/>
      <c r="BG264" s="100"/>
      <c r="BH264" s="100"/>
      <c r="BI264" s="100"/>
      <c r="BJ264" s="100"/>
      <c r="BK264" s="100"/>
      <c r="BL264" s="100"/>
      <c r="BM264" s="100"/>
      <c r="BN264" s="100"/>
      <c r="BO264" s="100"/>
      <c r="BP264" s="100"/>
      <c r="BQ264" s="100"/>
      <c r="BR264" s="100"/>
      <c r="BS264" s="100"/>
      <c r="BT264" s="100"/>
      <c r="BU264" s="100"/>
      <c r="BV264" s="100"/>
      <c r="BW264" s="100"/>
      <c r="BX264" s="100"/>
      <c r="BY264" s="100"/>
      <c r="BZ264" s="100"/>
      <c r="CA264" s="100"/>
      <c r="CB264" s="100"/>
      <c r="CC264" s="100"/>
      <c r="CD264" s="100"/>
    </row>
    <row r="265" spans="1:82" s="3" customFormat="1" x14ac:dyDescent="0.25">
      <c r="A265" s="100"/>
      <c r="L265" s="39"/>
      <c r="M265" s="39"/>
      <c r="N265" s="39"/>
      <c r="O265" s="39"/>
      <c r="P265" s="39"/>
      <c r="Q265" s="39"/>
      <c r="R265" s="39"/>
      <c r="S265" s="39"/>
      <c r="T265" s="39"/>
      <c r="U265" s="39"/>
      <c r="V265" s="39"/>
      <c r="W265" s="39"/>
      <c r="X265" s="45"/>
      <c r="Y265" s="39"/>
      <c r="Z265" s="39"/>
      <c r="AA265" s="39"/>
      <c r="AB265" s="39"/>
      <c r="AC265" s="39"/>
      <c r="AD265" s="39"/>
      <c r="AE265" s="39"/>
      <c r="AF265" s="39"/>
      <c r="AG265" s="39"/>
      <c r="AH265" s="113"/>
      <c r="AI265" s="113"/>
      <c r="AJ265" s="113"/>
      <c r="AK265" s="113"/>
      <c r="AL265" s="113"/>
      <c r="AM265" s="113"/>
      <c r="AN265" s="100"/>
      <c r="AO265" s="100"/>
      <c r="AP265" s="100"/>
      <c r="AQ265" s="100"/>
      <c r="AR265" s="100"/>
      <c r="AS265" s="100"/>
      <c r="AT265" s="100"/>
      <c r="AU265" s="100"/>
      <c r="AV265" s="100"/>
      <c r="AW265" s="100"/>
      <c r="AX265" s="100"/>
      <c r="AY265" s="100"/>
      <c r="AZ265" s="100"/>
      <c r="BA265" s="100"/>
      <c r="BB265" s="100"/>
      <c r="BC265" s="100"/>
      <c r="BD265" s="100"/>
      <c r="BE265" s="100"/>
      <c r="BF265" s="100"/>
      <c r="BG265" s="100"/>
      <c r="BH265" s="100"/>
      <c r="BI265" s="100"/>
      <c r="BJ265" s="100"/>
      <c r="BK265" s="100"/>
      <c r="BL265" s="100"/>
      <c r="BM265" s="100"/>
      <c r="BN265" s="100"/>
      <c r="BO265" s="100"/>
      <c r="BP265" s="100"/>
      <c r="BQ265" s="100"/>
      <c r="BR265" s="100"/>
      <c r="BS265" s="100"/>
      <c r="BT265" s="100"/>
      <c r="BU265" s="100"/>
      <c r="BV265" s="100"/>
      <c r="BW265" s="100"/>
      <c r="BX265" s="100"/>
      <c r="BY265" s="100"/>
      <c r="BZ265" s="100"/>
      <c r="CA265" s="100"/>
      <c r="CB265" s="100"/>
      <c r="CC265" s="100"/>
      <c r="CD265" s="100"/>
    </row>
    <row r="266" spans="1:82" s="3" customFormat="1" x14ac:dyDescent="0.25">
      <c r="A266" s="100"/>
      <c r="L266" s="39"/>
      <c r="M266" s="39"/>
      <c r="N266" s="39"/>
      <c r="O266" s="39"/>
      <c r="P266" s="39"/>
      <c r="Q266" s="39"/>
      <c r="R266" s="39"/>
      <c r="S266" s="39"/>
      <c r="T266" s="39"/>
      <c r="U266" s="39"/>
      <c r="V266" s="39"/>
      <c r="W266" s="39"/>
      <c r="X266" s="45"/>
      <c r="Y266" s="39"/>
      <c r="Z266" s="39"/>
      <c r="AA266" s="39"/>
      <c r="AB266" s="39"/>
      <c r="AC266" s="39"/>
      <c r="AD266" s="39"/>
      <c r="AE266" s="39"/>
      <c r="AF266" s="39"/>
      <c r="AG266" s="39"/>
      <c r="AH266" s="113"/>
      <c r="AI266" s="113"/>
      <c r="AJ266" s="113"/>
      <c r="AK266" s="113"/>
      <c r="AL266" s="113"/>
      <c r="AM266" s="113"/>
      <c r="AN266" s="100"/>
      <c r="AO266" s="100"/>
      <c r="AP266" s="100"/>
      <c r="AQ266" s="100"/>
      <c r="AR266" s="100"/>
      <c r="AS266" s="100"/>
      <c r="AT266" s="100"/>
      <c r="AU266" s="100"/>
      <c r="AV266" s="100"/>
      <c r="AW266" s="100"/>
      <c r="AX266" s="100"/>
      <c r="AY266" s="100"/>
      <c r="AZ266" s="100"/>
      <c r="BA266" s="100"/>
      <c r="BB266" s="100"/>
      <c r="BC266" s="100"/>
      <c r="BD266" s="100"/>
      <c r="BE266" s="100"/>
      <c r="BF266" s="100"/>
      <c r="BG266" s="100"/>
      <c r="BH266" s="100"/>
      <c r="BI266" s="100"/>
      <c r="BJ266" s="100"/>
      <c r="BK266" s="100"/>
      <c r="BL266" s="100"/>
      <c r="BM266" s="100"/>
      <c r="BN266" s="100"/>
      <c r="BO266" s="100"/>
      <c r="BP266" s="100"/>
      <c r="BQ266" s="100"/>
      <c r="BR266" s="100"/>
      <c r="BS266" s="100"/>
      <c r="BT266" s="100"/>
      <c r="BU266" s="100"/>
      <c r="BV266" s="100"/>
      <c r="BW266" s="100"/>
      <c r="BX266" s="100"/>
      <c r="BY266" s="100"/>
      <c r="BZ266" s="100"/>
      <c r="CA266" s="100"/>
      <c r="CB266" s="100"/>
      <c r="CC266" s="100"/>
      <c r="CD266" s="100"/>
    </row>
    <row r="267" spans="1:82" s="3" customFormat="1" x14ac:dyDescent="0.25">
      <c r="A267" s="100"/>
      <c r="L267" s="39"/>
      <c r="M267" s="39"/>
      <c r="N267" s="39"/>
      <c r="O267" s="39"/>
      <c r="P267" s="39"/>
      <c r="Q267" s="39"/>
      <c r="R267" s="39"/>
      <c r="S267" s="39"/>
      <c r="T267" s="39"/>
      <c r="U267" s="39"/>
      <c r="V267" s="39"/>
      <c r="W267" s="39"/>
      <c r="X267" s="45"/>
      <c r="Y267" s="39"/>
      <c r="Z267" s="39"/>
      <c r="AA267" s="39"/>
      <c r="AB267" s="39"/>
      <c r="AC267" s="39"/>
      <c r="AD267" s="39"/>
      <c r="AE267" s="39"/>
      <c r="AF267" s="39"/>
      <c r="AG267" s="39"/>
      <c r="AH267" s="113"/>
      <c r="AI267" s="113"/>
      <c r="AJ267" s="113"/>
      <c r="AK267" s="113"/>
      <c r="AL267" s="113"/>
      <c r="AM267" s="113"/>
      <c r="AN267" s="100"/>
      <c r="AO267" s="100"/>
      <c r="AP267" s="100"/>
      <c r="AQ267" s="100"/>
      <c r="AR267" s="100"/>
      <c r="AS267" s="100"/>
      <c r="AT267" s="100"/>
      <c r="AU267" s="100"/>
      <c r="AV267" s="100"/>
      <c r="AW267" s="100"/>
      <c r="AX267" s="100"/>
      <c r="AY267" s="100"/>
      <c r="AZ267" s="100"/>
      <c r="BA267" s="100"/>
      <c r="BB267" s="100"/>
      <c r="BC267" s="100"/>
      <c r="BD267" s="100"/>
      <c r="BE267" s="100"/>
      <c r="BF267" s="100"/>
      <c r="BG267" s="100"/>
      <c r="BH267" s="100"/>
      <c r="BI267" s="100"/>
      <c r="BJ267" s="100"/>
      <c r="BK267" s="100"/>
      <c r="BL267" s="100"/>
      <c r="BM267" s="100"/>
      <c r="BN267" s="100"/>
      <c r="BO267" s="100"/>
      <c r="BP267" s="100"/>
      <c r="BQ267" s="100"/>
      <c r="BR267" s="100"/>
      <c r="BS267" s="100"/>
      <c r="BT267" s="100"/>
      <c r="BU267" s="100"/>
      <c r="BV267" s="100"/>
      <c r="BW267" s="100"/>
      <c r="BX267" s="100"/>
      <c r="BY267" s="100"/>
      <c r="BZ267" s="100"/>
      <c r="CA267" s="100"/>
      <c r="CB267" s="100"/>
      <c r="CC267" s="100"/>
      <c r="CD267" s="100"/>
    </row>
    <row r="268" spans="1:82" s="3" customFormat="1" x14ac:dyDescent="0.25">
      <c r="A268" s="100"/>
      <c r="L268" s="39"/>
      <c r="M268" s="39"/>
      <c r="N268" s="39"/>
      <c r="O268" s="39"/>
      <c r="P268" s="39"/>
      <c r="Q268" s="39"/>
      <c r="R268" s="39"/>
      <c r="S268" s="39"/>
      <c r="T268" s="39"/>
      <c r="U268" s="39"/>
      <c r="V268" s="39"/>
      <c r="W268" s="39"/>
      <c r="X268" s="45"/>
      <c r="Y268" s="39"/>
      <c r="Z268" s="39"/>
      <c r="AA268" s="39"/>
      <c r="AB268" s="39"/>
      <c r="AC268" s="39"/>
      <c r="AD268" s="39"/>
      <c r="AE268" s="39"/>
      <c r="AF268" s="39"/>
      <c r="AG268" s="39"/>
      <c r="AH268" s="113"/>
      <c r="AI268" s="113"/>
      <c r="AJ268" s="113"/>
      <c r="AK268" s="113"/>
      <c r="AL268" s="113"/>
      <c r="AM268" s="113"/>
      <c r="AN268" s="100"/>
      <c r="AO268" s="100"/>
      <c r="AP268" s="100"/>
      <c r="AQ268" s="100"/>
      <c r="AR268" s="100"/>
      <c r="AS268" s="100"/>
      <c r="AT268" s="100"/>
      <c r="AU268" s="100"/>
      <c r="AV268" s="100"/>
      <c r="AW268" s="100"/>
      <c r="AX268" s="100"/>
      <c r="AY268" s="100"/>
      <c r="AZ268" s="100"/>
      <c r="BA268" s="100"/>
      <c r="BB268" s="100"/>
      <c r="BC268" s="100"/>
      <c r="BD268" s="100"/>
      <c r="BE268" s="100"/>
      <c r="BF268" s="100"/>
      <c r="BG268" s="100"/>
      <c r="BH268" s="100"/>
      <c r="BI268" s="100"/>
      <c r="BJ268" s="100"/>
      <c r="BK268" s="100"/>
      <c r="BL268" s="100"/>
      <c r="BM268" s="100"/>
      <c r="BN268" s="100"/>
      <c r="BO268" s="100"/>
      <c r="BP268" s="100"/>
      <c r="BQ268" s="100"/>
      <c r="BR268" s="100"/>
      <c r="BS268" s="100"/>
      <c r="BT268" s="100"/>
      <c r="BU268" s="100"/>
      <c r="BV268" s="100"/>
      <c r="BW268" s="100"/>
      <c r="BX268" s="100"/>
      <c r="BY268" s="100"/>
      <c r="BZ268" s="100"/>
      <c r="CA268" s="100"/>
      <c r="CB268" s="100"/>
      <c r="CC268" s="100"/>
      <c r="CD268" s="100"/>
    </row>
    <row r="269" spans="1:82" s="3" customFormat="1" x14ac:dyDescent="0.25">
      <c r="A269" s="100"/>
      <c r="L269" s="39"/>
      <c r="M269" s="39"/>
      <c r="N269" s="39"/>
      <c r="O269" s="39"/>
      <c r="P269" s="39"/>
      <c r="Q269" s="39"/>
      <c r="R269" s="39"/>
      <c r="S269" s="39"/>
      <c r="T269" s="39"/>
      <c r="U269" s="39"/>
      <c r="V269" s="39"/>
      <c r="W269" s="39"/>
      <c r="X269" s="45"/>
      <c r="Y269" s="39"/>
      <c r="Z269" s="39"/>
      <c r="AA269" s="39"/>
      <c r="AB269" s="39"/>
      <c r="AC269" s="39"/>
      <c r="AD269" s="39"/>
      <c r="AE269" s="39"/>
      <c r="AF269" s="39"/>
      <c r="AG269" s="39"/>
      <c r="AH269" s="113"/>
      <c r="AI269" s="113"/>
      <c r="AJ269" s="113"/>
      <c r="AK269" s="113"/>
      <c r="AL269" s="113"/>
      <c r="AM269" s="113"/>
      <c r="AN269" s="100"/>
      <c r="AO269" s="100"/>
      <c r="AP269" s="100"/>
      <c r="AQ269" s="100"/>
      <c r="AR269" s="100"/>
      <c r="AS269" s="100"/>
      <c r="AT269" s="100"/>
      <c r="AU269" s="100"/>
      <c r="AV269" s="100"/>
      <c r="AW269" s="100"/>
      <c r="AX269" s="100"/>
      <c r="AY269" s="100"/>
      <c r="AZ269" s="100"/>
      <c r="BA269" s="100"/>
      <c r="BB269" s="100"/>
      <c r="BC269" s="100"/>
      <c r="BD269" s="100"/>
      <c r="BE269" s="100"/>
      <c r="BF269" s="100"/>
      <c r="BG269" s="100"/>
      <c r="BH269" s="100"/>
      <c r="BI269" s="100"/>
      <c r="BJ269" s="100"/>
      <c r="BK269" s="100"/>
      <c r="BL269" s="100"/>
      <c r="BM269" s="100"/>
      <c r="BN269" s="100"/>
      <c r="BO269" s="100"/>
      <c r="BP269" s="100"/>
      <c r="BQ269" s="100"/>
      <c r="BR269" s="100"/>
      <c r="BS269" s="100"/>
      <c r="BT269" s="100"/>
      <c r="BU269" s="100"/>
      <c r="BV269" s="100"/>
      <c r="BW269" s="100"/>
      <c r="BX269" s="100"/>
      <c r="BY269" s="100"/>
      <c r="BZ269" s="100"/>
      <c r="CA269" s="100"/>
      <c r="CB269" s="100"/>
      <c r="CC269" s="100"/>
      <c r="CD269" s="100"/>
    </row>
    <row r="270" spans="1:82" s="3" customFormat="1" x14ac:dyDescent="0.25">
      <c r="A270" s="100"/>
      <c r="L270" s="39"/>
      <c r="M270" s="39"/>
      <c r="N270" s="39"/>
      <c r="O270" s="39"/>
      <c r="P270" s="39"/>
      <c r="Q270" s="39"/>
      <c r="R270" s="39"/>
      <c r="S270" s="39"/>
      <c r="T270" s="39"/>
      <c r="U270" s="39"/>
      <c r="V270" s="39"/>
      <c r="W270" s="39"/>
      <c r="X270" s="45"/>
      <c r="Y270" s="39"/>
      <c r="Z270" s="39"/>
      <c r="AA270" s="39"/>
      <c r="AB270" s="39"/>
      <c r="AC270" s="39"/>
      <c r="AD270" s="39"/>
      <c r="AE270" s="39"/>
      <c r="AF270" s="39"/>
      <c r="AG270" s="39"/>
      <c r="AH270" s="113"/>
      <c r="AI270" s="113"/>
      <c r="AJ270" s="113"/>
      <c r="AK270" s="113"/>
      <c r="AL270" s="113"/>
      <c r="AM270" s="113"/>
      <c r="AN270" s="100"/>
      <c r="AO270" s="100"/>
      <c r="AP270" s="100"/>
      <c r="AQ270" s="100"/>
      <c r="AR270" s="100"/>
      <c r="AS270" s="100"/>
      <c r="AT270" s="100"/>
      <c r="AU270" s="100"/>
      <c r="AV270" s="100"/>
      <c r="AW270" s="100"/>
      <c r="AX270" s="100"/>
      <c r="AY270" s="100"/>
      <c r="AZ270" s="100"/>
      <c r="BA270" s="100"/>
      <c r="BB270" s="100"/>
      <c r="BC270" s="100"/>
      <c r="BD270" s="100"/>
      <c r="BE270" s="100"/>
      <c r="BF270" s="100"/>
      <c r="BG270" s="100"/>
      <c r="BH270" s="100"/>
      <c r="BI270" s="100"/>
      <c r="BJ270" s="100"/>
      <c r="BK270" s="100"/>
      <c r="BL270" s="100"/>
      <c r="BM270" s="100"/>
      <c r="BN270" s="100"/>
      <c r="BO270" s="100"/>
      <c r="BP270" s="100"/>
      <c r="BQ270" s="100"/>
      <c r="BR270" s="100"/>
      <c r="BS270" s="100"/>
      <c r="BT270" s="100"/>
      <c r="BU270" s="100"/>
      <c r="BV270" s="100"/>
      <c r="BW270" s="100"/>
      <c r="BX270" s="100"/>
      <c r="BY270" s="100"/>
      <c r="BZ270" s="100"/>
      <c r="CA270" s="100"/>
      <c r="CB270" s="100"/>
      <c r="CC270" s="100"/>
      <c r="CD270" s="100"/>
    </row>
    <row r="271" spans="1:82" s="3" customFormat="1" x14ac:dyDescent="0.25">
      <c r="A271" s="100"/>
      <c r="L271" s="39"/>
      <c r="M271" s="39"/>
      <c r="N271" s="39"/>
      <c r="O271" s="39"/>
      <c r="P271" s="39"/>
      <c r="Q271" s="39"/>
      <c r="R271" s="39"/>
      <c r="S271" s="39"/>
      <c r="T271" s="39"/>
      <c r="U271" s="39"/>
      <c r="V271" s="39"/>
      <c r="W271" s="39"/>
      <c r="X271" s="45"/>
      <c r="Y271" s="39"/>
      <c r="Z271" s="39"/>
      <c r="AA271" s="39"/>
      <c r="AB271" s="39"/>
      <c r="AC271" s="39"/>
      <c r="AD271" s="39"/>
      <c r="AE271" s="39"/>
      <c r="AF271" s="39"/>
      <c r="AG271" s="39"/>
      <c r="AH271" s="113"/>
      <c r="AI271" s="113"/>
      <c r="AJ271" s="113"/>
      <c r="AK271" s="113"/>
      <c r="AL271" s="113"/>
      <c r="AM271" s="113"/>
      <c r="AN271" s="100"/>
      <c r="AO271" s="100"/>
      <c r="AP271" s="100"/>
      <c r="AQ271" s="100"/>
      <c r="AR271" s="100"/>
      <c r="AS271" s="100"/>
      <c r="AT271" s="100"/>
      <c r="AU271" s="100"/>
      <c r="AV271" s="100"/>
      <c r="AW271" s="100"/>
      <c r="AX271" s="100"/>
      <c r="AY271" s="100"/>
      <c r="AZ271" s="100"/>
      <c r="BA271" s="100"/>
      <c r="BB271" s="100"/>
      <c r="BC271" s="100"/>
      <c r="BD271" s="100"/>
      <c r="BE271" s="100"/>
      <c r="BF271" s="100"/>
      <c r="BG271" s="100"/>
      <c r="BH271" s="100"/>
      <c r="BI271" s="100"/>
      <c r="BJ271" s="100"/>
      <c r="BK271" s="100"/>
      <c r="BL271" s="100"/>
      <c r="BM271" s="100"/>
      <c r="BN271" s="100"/>
      <c r="BO271" s="100"/>
      <c r="BP271" s="100"/>
      <c r="BQ271" s="100"/>
      <c r="BR271" s="100"/>
      <c r="BS271" s="100"/>
      <c r="BT271" s="100"/>
      <c r="BU271" s="100"/>
      <c r="BV271" s="100"/>
      <c r="BW271" s="100"/>
      <c r="BX271" s="100"/>
      <c r="BY271" s="100"/>
      <c r="BZ271" s="100"/>
      <c r="CA271" s="100"/>
      <c r="CB271" s="100"/>
      <c r="CC271" s="100"/>
      <c r="CD271" s="100"/>
    </row>
    <row r="272" spans="1:82" s="3" customFormat="1" x14ac:dyDescent="0.25">
      <c r="A272" s="100"/>
      <c r="L272" s="39"/>
      <c r="M272" s="39"/>
      <c r="N272" s="39"/>
      <c r="O272" s="39"/>
      <c r="P272" s="39"/>
      <c r="Q272" s="39"/>
      <c r="R272" s="39"/>
      <c r="S272" s="39"/>
      <c r="T272" s="39"/>
      <c r="U272" s="39"/>
      <c r="V272" s="39"/>
      <c r="W272" s="39"/>
      <c r="X272" s="45"/>
      <c r="Y272" s="39"/>
      <c r="Z272" s="39"/>
      <c r="AA272" s="39"/>
      <c r="AB272" s="39"/>
      <c r="AC272" s="39"/>
      <c r="AD272" s="39"/>
      <c r="AE272" s="39"/>
      <c r="AF272" s="39"/>
      <c r="AG272" s="39"/>
      <c r="AH272" s="113"/>
      <c r="AI272" s="113"/>
      <c r="AJ272" s="113"/>
      <c r="AK272" s="113"/>
      <c r="AL272" s="113"/>
      <c r="AM272" s="113"/>
      <c r="AN272" s="100"/>
      <c r="AO272" s="100"/>
      <c r="AP272" s="100"/>
      <c r="AQ272" s="100"/>
      <c r="AR272" s="100"/>
      <c r="AS272" s="100"/>
      <c r="AT272" s="100"/>
      <c r="AU272" s="100"/>
      <c r="AV272" s="100"/>
      <c r="AW272" s="100"/>
      <c r="AX272" s="100"/>
      <c r="AY272" s="100"/>
      <c r="AZ272" s="100"/>
      <c r="BA272" s="100"/>
      <c r="BB272" s="100"/>
      <c r="BC272" s="100"/>
      <c r="BD272" s="100"/>
      <c r="BE272" s="100"/>
      <c r="BF272" s="100"/>
      <c r="BG272" s="100"/>
      <c r="BH272" s="100"/>
      <c r="BI272" s="100"/>
      <c r="BJ272" s="100"/>
      <c r="BK272" s="100"/>
      <c r="BL272" s="100"/>
      <c r="BM272" s="100"/>
      <c r="BN272" s="100"/>
      <c r="BO272" s="100"/>
      <c r="BP272" s="100"/>
      <c r="BQ272" s="100"/>
      <c r="BR272" s="100"/>
      <c r="BS272" s="100"/>
      <c r="BT272" s="100"/>
      <c r="BU272" s="100"/>
      <c r="BV272" s="100"/>
      <c r="BW272" s="100"/>
      <c r="BX272" s="100"/>
      <c r="BY272" s="100"/>
      <c r="BZ272" s="100"/>
      <c r="CA272" s="100"/>
      <c r="CB272" s="100"/>
      <c r="CC272" s="100"/>
      <c r="CD272" s="100"/>
    </row>
  </sheetData>
  <sheetProtection algorithmName="SHA-512" hashValue="XPVaylOMuaxbTJsZdQ+kNBMAHNfcvJdoVK+n9QXeW5shQLjhHQ8c0o+ltl9kwHLY64P1RCy9t0pu6K0Igaivcg==" saltValue="YJYQ3fO7r43y3s6Djgro9Q==" spinCount="100000" sheet="1" objects="1" scenarios="1"/>
  <mergeCells count="10">
    <mergeCell ref="B31:K32"/>
    <mergeCell ref="H36:K38"/>
    <mergeCell ref="H40:K42"/>
    <mergeCell ref="J5:K5"/>
    <mergeCell ref="G6:K7"/>
    <mergeCell ref="G9:K10"/>
    <mergeCell ref="G12:K14"/>
    <mergeCell ref="B21:E24"/>
    <mergeCell ref="B25:E28"/>
    <mergeCell ref="B33:K33"/>
  </mergeCells>
  <conditionalFormatting sqref="E18:E19">
    <cfRule type="expression" dxfId="20" priority="4">
      <formula>$Y$18="+Los"</formula>
    </cfRule>
  </conditionalFormatting>
  <conditionalFormatting sqref="E36:E37">
    <cfRule type="expression" dxfId="19" priority="5">
      <formula>$Y$36="+Los"</formula>
    </cfRule>
  </conditionalFormatting>
  <conditionalFormatting sqref="E40:E41">
    <cfRule type="expression" dxfId="18" priority="6">
      <formula>$Y$40="+Los"</formula>
    </cfRule>
  </conditionalFormatting>
  <conditionalFormatting sqref="B31:K32 B34:K42 B33">
    <cfRule type="expression" dxfId="17" priority="1">
      <formula>$J$15=1</formula>
    </cfRule>
  </conditionalFormatting>
  <conditionalFormatting sqref="K2">
    <cfRule type="expression" dxfId="16" priority="2">
      <formula>#REF!=""</formula>
    </cfRule>
  </conditionalFormatting>
  <pageMargins left="0.78740157480314965" right="0.39370078740157483" top="1.5748031496062993" bottom="0.39370078740157483" header="0.31496062992125984" footer="0.31496062992125984"/>
  <pageSetup paperSize="9" scale="75" firstPageNumber="0" orientation="portrait" horizontalDpi="300" verticalDpi="300" r:id="rId1"/>
  <headerFooter>
    <oddHeader>&amp;L&amp;G&amp;C&amp;"Arial,Fett"&amp;14PRWAHL-Excel-Tool
&amp;"Arial,Standard"&amp;12Version 4.0
Stand: 30.10.2023&amp;RZur Verfügung gestellt vom
GEW-Kreisverband Witzenhausen
c/o Richard Maydorn
Ernst-Koch-Straße 4
37213 Witzenhausen
Tel. 05542-5029530
r.maydorn@gew-hrwm.de</oddHeader>
    <oddFooter>&amp;L&amp;G&amp;R&amp;G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5" x14ac:dyDescent="0.25"/>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5" x14ac:dyDescent="0.25"/>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baseColWidth="10" defaultRowHeight="12.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3</vt:i4>
      </vt:variant>
    </vt:vector>
  </HeadingPairs>
  <TitlesOfParts>
    <vt:vector size="12" baseType="lpstr">
      <vt:lpstr>Anleitung</vt:lpstr>
      <vt:lpstr>Meldezahlen_SSA</vt:lpstr>
      <vt:lpstr>Kontaktdaten_ÖWV</vt:lpstr>
      <vt:lpstr>Meldezahlen_ÖWV</vt:lpstr>
      <vt:lpstr>Rückmeldung_HWV</vt:lpstr>
      <vt:lpstr>Zusammensetzung_GPRS</vt:lpstr>
      <vt:lpstr>Wahlergebnis_HPRS</vt:lpstr>
      <vt:lpstr>Wahlergebnis_GPRS</vt:lpstr>
      <vt:lpstr>Sitzverteilung_GPRS</vt:lpstr>
      <vt:lpstr>Anleitung!Druckbereich</vt:lpstr>
      <vt:lpstr>Rückmeldung_HWV!Druckbereich</vt:lpstr>
      <vt:lpstr>Zusammensetzung_GPRS!Druckbereich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dc:creator>
  <cp:lastModifiedBy>Maydorn, Richard (GPRLL SSA HR/WM)</cp:lastModifiedBy>
  <cp:revision>10</cp:revision>
  <cp:lastPrinted>2020-01-31T08:05:21Z</cp:lastPrinted>
  <dcterms:created xsi:type="dcterms:W3CDTF">2012-01-12T21:27:13Z</dcterms:created>
  <dcterms:modified xsi:type="dcterms:W3CDTF">2024-01-25T12:35:28Z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